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activeTab="0"/>
  </bookViews>
  <sheets>
    <sheet name="Questions" sheetId="1" r:id="rId1"/>
    <sheet name="Example 1" sheetId="2" r:id="rId2"/>
    <sheet name="Firm Com." sheetId="3" r:id="rId3"/>
    <sheet name="Forecast" sheetId="4" r:id="rId4"/>
    <sheet name="Example 4" sheetId="5" r:id="rId5"/>
    <sheet name="Gold Example" sheetId="6" r:id="rId6"/>
  </sheets>
  <externalReferences>
    <externalReference r:id="rId9"/>
  </externalReferences>
  <definedNames>
    <definedName name="HTML_CodePage" hidden="1">1252</definedName>
    <definedName name="HTML_Control" hidden="1">{"'Sheet2'!$A$1:$M$80"}</definedName>
    <definedName name="HTML_Description" hidden="1">""</definedName>
    <definedName name="HTML_Email" hidden="1">"rjensen@trinity.edu"</definedName>
    <definedName name="HTML_Header" hidden="1">"Sheet2"</definedName>
    <definedName name="HTML_LastUpdate" hidden="1">"7/14/98"</definedName>
    <definedName name="HTML_LineAfter" hidden="1">FALSE</definedName>
    <definedName name="HTML_LineBefore" hidden="1">FALSE</definedName>
    <definedName name="HTML_Name" hidden="1">"Bob Jensen"</definedName>
    <definedName name="HTML_OBDlg2" hidden="1">TRUE</definedName>
    <definedName name="HTML_OBDlg4" hidden="1">TRUE</definedName>
    <definedName name="HTML_OS" hidden="1">0</definedName>
    <definedName name="HTML_PathFile" hidden="1">"F:\USERS\RJENSEN\0restric\Courses\Acct 5341\examples\sfas133\133ex2a2.htm"</definedName>
    <definedName name="HTML_Title" hidden="1">"133ex1a2"</definedName>
  </definedNames>
  <calcPr fullCalcOnLoad="1"/>
</workbook>
</file>

<file path=xl/comments2.xml><?xml version="1.0" encoding="utf-8"?>
<comments xmlns="http://schemas.openxmlformats.org/spreadsheetml/2006/main">
  <authors>
    <author>Robert E. Jenson</author>
    <author>rjensen</author>
  </authors>
  <commentList>
    <comment ref="F28" authorId="0">
      <text>
        <r>
          <rPr>
            <b/>
            <sz val="8"/>
            <rFont val="Tahoma"/>
            <family val="0"/>
          </rPr>
          <t>Bob Jensen:</t>
        </r>
        <r>
          <rPr>
            <sz val="8"/>
            <rFont val="Tahoma"/>
            <family val="0"/>
          </rPr>
          <t xml:space="preserve">
In Example 1, the inventory was already booked for $1,000,000 and had a fair value of $1,100,000 which was not recognized in under the historical cost method of accounting.
In this illustration, I changed the example to have a purchase of the inventory for $1,000,000.  This made the ending retained earnings and cash balances coincide.</t>
        </r>
      </text>
    </comment>
    <comment ref="H69" authorId="0">
      <text>
        <r>
          <rPr>
            <b/>
            <sz val="8"/>
            <rFont val="Tahoma"/>
            <family val="0"/>
          </rPr>
          <t>Bob Jensen: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B23" authorId="0">
      <text>
        <r>
          <rPr>
            <b/>
            <sz val="8"/>
            <rFont val="Tahoma"/>
            <family val="0"/>
          </rPr>
          <t>Bob Jensen:</t>
        </r>
        <r>
          <rPr>
            <sz val="8"/>
            <rFont val="Tahoma"/>
            <family val="0"/>
          </rPr>
          <t xml:space="preserve">
In Example 1, the inventory was already booked for $1,000,000 and had a fair value of $1,100,000 which was not recognized in under the historical cost method of accounting.
In this illustration, I changed the example to have a purchase of the inventory for $1,000,000.  This made the ending retained earnings and cash balances coincide.</t>
        </r>
      </text>
    </comment>
    <comment ref="G45"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E45"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S41" authorId="1">
      <text>
        <r>
          <rPr>
            <b/>
            <sz val="8"/>
            <rFont val="Tahoma"/>
            <family val="0"/>
          </rPr>
          <t>Bob Jensen:</t>
        </r>
        <r>
          <rPr>
            <sz val="8"/>
            <rFont val="Tahoma"/>
            <family val="0"/>
          </rPr>
          <t xml:space="preserve">
This entry assumes that the company does not write down inventory value for relatively minor drops in value.  Many firms using the lower-of-cost-or-market rule only write down value when there is serious and long-term impariment of value due to such things as damage or obsolescence.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J40"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K41"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R40" authorId="1">
      <text>
        <r>
          <rPr>
            <b/>
            <sz val="8"/>
            <rFont val="Tahoma"/>
            <family val="0"/>
          </rPr>
          <t>Bob Jensen:</t>
        </r>
        <r>
          <rPr>
            <sz val="8"/>
            <rFont val="Tahoma"/>
            <family val="0"/>
          </rPr>
          <t xml:space="preserve">
This entry assumes that the company does not write down inventory value for relatively minor drops in value.  Many firms using the lower-of-cost-or-market rule only write down value when there is serious and long-term impariment of value due to such things as damage or obsolescence.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B41"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F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H56" authorId="1">
      <text>
        <r>
          <rPr>
            <b/>
            <sz val="8"/>
            <rFont val="Tahoma"/>
            <family val="0"/>
          </rPr>
          <t>Bob Jensen:</t>
        </r>
        <r>
          <rPr>
            <sz val="8"/>
            <rFont val="Tahoma"/>
            <family val="0"/>
          </rPr>
          <t xml:space="preserve">
Paragraph 108 of FAS 133
108. If ABC had sold the hedged inventory at the inception of the hedge, its gross profit on that sale would have been $100,000. The above example illustrates that, by hedging the risk of changes in the overall fair value of its inventory, ABC recognized the same gross profit at the end of the hedge period even though the fair value of its inventory decreased by $25,000.
</t>
        </r>
      </text>
    </comment>
  </commentList>
</comments>
</file>

<file path=xl/comments3.xml><?xml version="1.0" encoding="utf-8"?>
<comments xmlns="http://schemas.openxmlformats.org/spreadsheetml/2006/main">
  <authors>
    <author>Robert E. Jenson</author>
    <author>rjensen</author>
  </authors>
  <commentList>
    <comment ref="E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F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J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H73" authorId="0">
      <text>
        <r>
          <rPr>
            <b/>
            <sz val="8"/>
            <rFont val="Tahoma"/>
            <family val="0"/>
          </rPr>
          <t>Bob Jensen: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E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G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G44"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J39"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K44"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R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However, when ineffectiveness is serious, there is no basis adjustment since hedge accounting is not allowed for seriously ineffective hedges.</t>
        </r>
      </text>
    </comment>
    <comment ref="S44"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R39"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R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T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J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L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S40"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S67"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C40" authorId="1">
      <text>
        <r>
          <rPr>
            <b/>
            <sz val="8"/>
            <rFont val="Tahoma"/>
            <family val="0"/>
          </rPr>
          <t>Bob Jensen:</t>
        </r>
        <r>
          <rPr>
            <sz val="8"/>
            <rFont val="Tahoma"/>
            <family val="0"/>
          </rPr>
          <t xml:space="preserve">
See Example 3 in Appendix B of FAS 133 for an illustration that uses the "Firm Commitment" ledger account.  Also see Example 4.13 on Page 126 of the KPMG Handbook.  The latter example also illustrates basis adjustment of a fair value hedge.</t>
        </r>
      </text>
    </comment>
  </commentList>
</comments>
</file>

<file path=xl/comments4.xml><?xml version="1.0" encoding="utf-8"?>
<comments xmlns="http://schemas.openxmlformats.org/spreadsheetml/2006/main">
  <authors>
    <author>Robert E. Jenson</author>
    <author>rjensen</author>
  </authors>
  <commentList>
    <comment ref="H68" authorId="0">
      <text>
        <r>
          <rPr>
            <b/>
            <sz val="8"/>
            <rFont val="Tahoma"/>
            <family val="0"/>
          </rPr>
          <t>Bob Jensen:</t>
        </r>
        <r>
          <rPr>
            <sz val="8"/>
            <rFont val="Tahoma"/>
            <family val="0"/>
          </rPr>
          <t xml:space="preserve">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F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E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F43"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
However, under FAS 133 there is to be no basis adjustment when a cash flow hedge is terminated.  Instead, the balance in OCI is carried forward until the hedged item is disposed of such as when inventory is eventually sold.  The OCI is not written off when the inventory asset or any other hedged item is acquired.
If the hedged item is a depreciable asset, the OCI is written off on a pro-rata basis at the time of each depreciation entry.</t>
        </r>
      </text>
    </comment>
    <comment ref="E43"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
However, under FAS 133 there is to be no basis adjustment when a cash flow hedge is terminated.  Instead, the balance in OCI is carried forward until the hedged item is disposed of such as when inventory is eventually sold.  The OCI is not written off when the inventory asset or any other hedged item is acquired.
If the hedged item is a depreciable asset, the OCI is written off on a pro-rata basis at the time of each depreciation entry.</t>
        </r>
      </text>
    </comment>
    <comment ref="E56"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
However, under FAS 133 there is to be no basis adjustment when a cash flow hedge is terminated.  Instead, the balance in OCI is carried forward until the hedged item is disposed of such as when inventory is eventually sold.  The OCI is not written off when the inventory asset or any other hedged item is acquired.
If the hedged item is a depreciable asset, the OCI is written off on a pro-rata basis at the time of each depreciation entry.</t>
        </r>
      </text>
    </comment>
  </commentList>
</comments>
</file>

<file path=xl/comments5.xml><?xml version="1.0" encoding="utf-8"?>
<comments xmlns="http://schemas.openxmlformats.org/spreadsheetml/2006/main">
  <authors>
    <author>Robert E. Jenson</author>
  </authors>
  <commentList>
    <comment ref="H68" authorId="0">
      <text>
        <r>
          <rPr>
            <b/>
            <sz val="8"/>
            <rFont val="Tahoma"/>
            <family val="0"/>
          </rPr>
          <t>Bob Jensen:</t>
        </r>
        <r>
          <rPr>
            <sz val="8"/>
            <rFont val="Tahoma"/>
            <family val="0"/>
          </rPr>
          <t xml:space="preserve">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List>
</comments>
</file>

<file path=xl/comments6.xml><?xml version="1.0" encoding="utf-8"?>
<comments xmlns="http://schemas.openxmlformats.org/spreadsheetml/2006/main">
  <authors>
    <author>Robert E. Jenson</author>
    <author>rjensen</author>
  </authors>
  <commentList>
    <comment ref="H68" authorId="0">
      <text>
        <r>
          <rPr>
            <b/>
            <sz val="8"/>
            <rFont val="Tahoma"/>
            <family val="0"/>
          </rPr>
          <t>Bob Jensen:</t>
        </r>
        <r>
          <rPr>
            <sz val="8"/>
            <rFont val="Tahoma"/>
            <family val="0"/>
          </rPr>
          <t xml:space="preserve">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G40" authorId="1">
      <text>
        <r>
          <rPr>
            <b/>
            <sz val="8"/>
            <rFont val="Tahoma"/>
            <family val="0"/>
          </rPr>
          <t>Bob Jensen:</t>
        </r>
        <r>
          <rPr>
            <sz val="8"/>
            <rFont val="Tahoma"/>
            <family val="0"/>
          </rPr>
          <t xml:space="preserve">
Paragraph 405 of SFAS 133 requires that gold price movements must be marked-to-market as inventory.  In a cash flow hedge fixes the future sales price, suppose the interim price of gold decreases by $25,000.  Retained earnings decreases when the hedged item (gold inventory) is marked to market.  If the value of the hedge (the forward contract) is deferred in OCI, the firm looks like it is doing $25,000 worse than it really is doing since the changes in interim prices are irrelevant if the sales price is fixed.  Hence, $25,000 decline in gold inventory value must be offset by a $25,000 increase in earnings due to the changed value of the derivative.</t>
        </r>
      </text>
    </comment>
  </commentList>
</comments>
</file>

<file path=xl/sharedStrings.xml><?xml version="1.0" encoding="utf-8"?>
<sst xmlns="http://schemas.openxmlformats.org/spreadsheetml/2006/main" count="1208" uniqueCount="340">
  <si>
    <t>This is Bob Jensen's answer file.</t>
  </si>
  <si>
    <t>Assignment:  Analysis of  journal entries for Example 1 of SFAS 133, pp. 59-61, Paragraphs 104-110.</t>
  </si>
  <si>
    <t>Fair Value Hedge of a Commodity Inventory</t>
  </si>
  <si>
    <t xml:space="preserve">Period </t>
  </si>
  <si>
    <t>Inventory</t>
  </si>
  <si>
    <t>Value</t>
  </si>
  <si>
    <t>Derivative</t>
  </si>
  <si>
    <t>Period</t>
  </si>
  <si>
    <t>-To record the acquisition of inventory</t>
  </si>
  <si>
    <t>Debit</t>
  </si>
  <si>
    <t>Credit</t>
  </si>
  <si>
    <t>Balance</t>
  </si>
  <si>
    <t xml:space="preserve"> </t>
  </si>
  <si>
    <t>Cash</t>
  </si>
  <si>
    <t>Sales</t>
  </si>
  <si>
    <t>-To record the sale of inventory</t>
  </si>
  <si>
    <t>Cost of goods sold</t>
  </si>
  <si>
    <t>-This can be a memoradum entry</t>
  </si>
  <si>
    <t>Retained earnings</t>
  </si>
  <si>
    <t>-To close revenue and expense accounts to retained earnings</t>
  </si>
  <si>
    <t>Paragraph 107 Data of SFAS 133 (No ineffectiveness)</t>
  </si>
  <si>
    <t>With no ineffectiveness</t>
  </si>
  <si>
    <t>some ineffectiveness.</t>
  </si>
  <si>
    <t>Explain the meaning and implications of forecasted transaction hedges.</t>
  </si>
  <si>
    <t xml:space="preserve">                   Call (800) 748-0659 or go to web site http://www.rutgers.edu/Accounting/raw/fasb/home2.html</t>
  </si>
  <si>
    <t xml:space="preserve">                   Copies are $11.50 each and are subject to academic discounting.</t>
  </si>
  <si>
    <t>Paragraph 109 Data of SFAS 133 (With ineffectiveness)</t>
  </si>
  <si>
    <t xml:space="preserve">   SFAS 133 replaces the Exposure Draft publication Number 162-B, June 1996</t>
  </si>
  <si>
    <t>Statement on derivatives is available as Publication Number 186-B, June 1998, Product Code S133</t>
  </si>
  <si>
    <t xml:space="preserve">                   FASB Statement No. 133, Accounting for Derivative  Instruments and Hedging Activities</t>
  </si>
  <si>
    <t>Bob Jensen's web site is at http://www.trinity.edu/~rjensen</t>
  </si>
  <si>
    <t xml:space="preserve">What would it take for Example 1 to be an illustration of a "forecasted transaction?" </t>
  </si>
  <si>
    <t>Forecasted transactions are discussed in Paragraph 29 of SFAS 133 on Page 20.</t>
  </si>
  <si>
    <t>= Question Number</t>
  </si>
  <si>
    <t>Example 1 of SFAS 133, pp. 59-61, Paragraphs 104-110.</t>
  </si>
  <si>
    <t>Loss/gain adjustment to inventory</t>
  </si>
  <si>
    <t>Loss/gain adjustment to derivative</t>
  </si>
  <si>
    <t>To record settlement of the derivative</t>
  </si>
  <si>
    <t>Commodity derivative</t>
  </si>
  <si>
    <t>-To record change in the derivative value</t>
  </si>
  <si>
    <t>To record a change in the inventory value</t>
  </si>
  <si>
    <t>Fixed Data  Sheet 2</t>
  </si>
  <si>
    <t>An effective hedge is one in with a value change in the underlying</t>
  </si>
  <si>
    <t xml:space="preserve">is exactly offset by the value change of the hedged item.  The </t>
  </si>
  <si>
    <t xml:space="preserve">Example 5 hedge is effective in Period 1 if the $25,000 decline in </t>
  </si>
  <si>
    <t xml:space="preserve">inventory value is exactly offset by a $25,000 increase in the value </t>
  </si>
  <si>
    <t>of the hedging derivative instrument.</t>
  </si>
  <si>
    <t xml:space="preserve">An effective hedge is not completely effective.  For example, if the </t>
  </si>
  <si>
    <t>$25,000 decline in inventory is offset by only a $22,500 increase in</t>
  </si>
  <si>
    <t xml:space="preserve">the value of the hedging derivative instrument, the hedge has </t>
  </si>
  <si>
    <t xml:space="preserve">For a general discussion see Paragraphs 386-401 of SFAS 133, </t>
  </si>
  <si>
    <t>pp. 176-181.</t>
  </si>
  <si>
    <t xml:space="preserve">What is the distinction between an "effective hedge" versus an </t>
  </si>
  <si>
    <t>ineffective hedge?</t>
  </si>
  <si>
    <t>Explain the difference between the effectiveness versus ineffectiveness</t>
  </si>
  <si>
    <t>(See Paragraph 107 versus 109 in Example 5 of SFAS 133.)</t>
  </si>
  <si>
    <t xml:space="preserve">illustrations in Example 1.  </t>
  </si>
  <si>
    <t xml:space="preserve">Why is there no fair market value adjustment to inventory to record </t>
  </si>
  <si>
    <t xml:space="preserve">a +$100,000 increase in estimated value at the start of Period 0? </t>
  </si>
  <si>
    <t>(See Paragraph 107.)</t>
  </si>
  <si>
    <t xml:space="preserve">What is the difference between valuation of inventory, operating assets </t>
  </si>
  <si>
    <t xml:space="preserve">such as delivery trucks, intangible assets, insurance contracts, and </t>
  </si>
  <si>
    <t>financial trading investments?</t>
  </si>
  <si>
    <t>For operating inventory, the FASB did not abandon the lower-of-cost-</t>
  </si>
  <si>
    <t xml:space="preserve">or-market (LCM) rule that requires mark downs to market but does not </t>
  </si>
  <si>
    <t xml:space="preserve">allow markups to levels higher than original cost.  In Period 2 the </t>
  </si>
  <si>
    <t xml:space="preserve">$25,000 decline in value is booked as a loss whether or not it is </t>
  </si>
  <si>
    <t>hedged.</t>
  </si>
  <si>
    <t xml:space="preserve">Section 416 on Page 187 of SFAS 133 prohibits designation of </t>
  </si>
  <si>
    <t xml:space="preserve">hedges for components of inventory such as the rubber tire inventories </t>
  </si>
  <si>
    <t>or the steel in automobile inventories.</t>
  </si>
  <si>
    <t xml:space="preserve">For operating assets such as delivery trucks for which the intent is to </t>
  </si>
  <si>
    <t xml:space="preserve">use the assets in operations, the book value is neither written up or </t>
  </si>
  <si>
    <t>down for changes in value as long as the firm is a going concern and the</t>
  </si>
  <si>
    <t xml:space="preserve">assets do not become more like inventory than operating assets or </t>
  </si>
  <si>
    <t>financial investments.</t>
  </si>
  <si>
    <t xml:space="preserve">This process is intended to improve matching of </t>
  </si>
  <si>
    <t xml:space="preserve">revenues with original cost being spread out over the years of usage in </t>
  </si>
  <si>
    <t xml:space="preserve">operations.  Adjustments of operating asset basis creates an artificial </t>
  </si>
  <si>
    <t xml:space="preserve">fluctuation in earnings that was not or will not be realized over the </t>
  </si>
  <si>
    <t xml:space="preserve">economic usage period.  Intangibles and other assets not allowed to be </t>
  </si>
  <si>
    <t xml:space="preserve">hedged are for SFAS 133 are discussed in Paragraph 451 on Page 198 of </t>
  </si>
  <si>
    <t>SFAS 133.  This paragraph discusses insurance and other contracts as well.</t>
  </si>
  <si>
    <t xml:space="preserve">For trading investments, fair market value is used under such standards </t>
  </si>
  <si>
    <t xml:space="preserve">as SFAS 107, SFAS 115, and SFAS 133. A general discussion of financial </t>
  </si>
  <si>
    <t>assets and liabilities begins with Paragraph 411 on Page 184 of SFAS 133.</t>
  </si>
  <si>
    <t xml:space="preserve">Investments accounting for under the equity method cannot be hedged per </t>
  </si>
  <si>
    <t xml:space="preserve">Paragraph 451 on Page 199 of SFAS 133.  See also Paragraph 426 on Page </t>
  </si>
  <si>
    <t>190 of SFAS 133.</t>
  </si>
  <si>
    <t xml:space="preserve">For a diagram of logic for designating hedges, see Appendix E of SFAS 133, </t>
  </si>
  <si>
    <t>pp. 239-241.</t>
  </si>
  <si>
    <t xml:space="preserve">of +$100,000 and -$25,000 applied to trading securities or precious </t>
  </si>
  <si>
    <t>commodities (e.g., gold and silver) rather than operating inventory?</t>
  </si>
  <si>
    <t>Questions</t>
  </si>
  <si>
    <t>Prior to assigning the questions below, students are given the Sheet 2 journal entries with some</t>
  </si>
  <si>
    <t>numbers missing (red question marks).  Their first task is to complete Sheet 2.</t>
  </si>
  <si>
    <t>You must be prepared to summazize how to compute any number in Sheet 2</t>
  </si>
  <si>
    <t xml:space="preserve">Warning:  This file is best viewed in Excel software rather than in a web browser.  </t>
  </si>
  <si>
    <t xml:space="preserve">ABC Company decides to hedge the risk of changes during the period in the overall </t>
  </si>
  <si>
    <t xml:space="preserve">fair value of its entire inventory of Commodity A by entering into a derivative </t>
  </si>
  <si>
    <t xml:space="preserve">contract, Derivative Z.  On the first day of period 1, ABC enters into Derivative </t>
  </si>
  <si>
    <t xml:space="preserve">zero).  ABC designates the derivative as a hedge of the changes in fair value of </t>
  </si>
  <si>
    <t xml:space="preserve">the inventory due to changes in the price of Commodity A during period 1.  The </t>
  </si>
  <si>
    <t xml:space="preserve">hedging relationship qualifies for fair value hedge accounting.  ABC will assess </t>
  </si>
  <si>
    <t xml:space="preserve">effectiveness by comparing the entire change in fair value of Derivative Z with </t>
  </si>
  <si>
    <t xml:space="preserve">the change in the market price of the hedged commodity inventory.  ABC expects no </t>
  </si>
  <si>
    <t xml:space="preserve">ineffectiveness because (a) the notional amount of Derivative Z matches the amount </t>
  </si>
  <si>
    <t xml:space="preserve">of the hedged inventory (that is, Derivative Z is based on the same number of </t>
  </si>
  <si>
    <t xml:space="preserve">bushels as the number of bushels of the commodity that ABC designated as hedged) </t>
  </si>
  <si>
    <t>and (b) the underlying of Derivative Z is the price of the same variety and grade of</t>
  </si>
  <si>
    <t>Commodity A as the inventory at the same location.</t>
  </si>
  <si>
    <t>SFAS 133 Terminology is defined and linked in Bob Jensen's SFAS 133 Glossary</t>
  </si>
  <si>
    <t>Example 1 of SFAS 133, pp. 59-61, Paragraphs 106.</t>
  </si>
  <si>
    <t xml:space="preserve">Z and neither receives nor pays a premium (that is, the fair value at inception is </t>
  </si>
  <si>
    <t xml:space="preserve">A contango swap is a commodity curve swap, which enables the user to lock in a positive </t>
  </si>
  <si>
    <t xml:space="preserve">spread between the forward price and the spot price. A producer of a commodity, for </t>
  </si>
  <si>
    <t xml:space="preserve">example, might pay an amount equal to the 6-month futures contract and receive a </t>
  </si>
  <si>
    <t xml:space="preserve">floating payment equal to the daily price plus a spread. This enables the commodity </t>
  </si>
  <si>
    <t xml:space="preserve">producer to lock-in the positive spread and hedge against anticipated backwardation. </t>
  </si>
  <si>
    <t xml:space="preserve">The term "contango" is also used in futures trading.  It refers to situations in which the </t>
  </si>
  <si>
    <t xml:space="preserve">spot price is higher than the futures price and converges toward  zero from above the </t>
  </si>
  <si>
    <t xml:space="preserve">futures price.  In contrast, backwardation arises when the spot price is lower than the </t>
  </si>
  <si>
    <t>futures price, thereby yielding an upward convergence as maturity draws near.</t>
  </si>
  <si>
    <t>What is a "Contango Swap?"</t>
  </si>
  <si>
    <t xml:space="preserve">To be a forecasted transaction, there must be a plan to sell a particular amount </t>
  </si>
  <si>
    <t>in a single and probable transaction at a particular point in time.  The price may vary.</t>
  </si>
  <si>
    <t xml:space="preserve">If there is a contract for an explicit quantity and an explicit price, the contract </t>
  </si>
  <si>
    <t>is a firm commitment rather than a forecasted transaction.  Firm commitments</t>
  </si>
  <si>
    <t>can have fair value hedges but not cash flow hedges except in the case where there</t>
  </si>
  <si>
    <t>is foreign currency risk.</t>
  </si>
  <si>
    <t>The underlying principle for operations is the matching concept.</t>
  </si>
  <si>
    <t xml:space="preserve">For intangibles such as R&amp;D and Goodwill, the matching concept is abandoned due to </t>
  </si>
  <si>
    <t>difficulties of measurment and tendency to manage earnings via valuation and amortization.</t>
  </si>
  <si>
    <t xml:space="preserve">Retained earnings without a hedge = </t>
  </si>
  <si>
    <t xml:space="preserve">Retained earnings with a hedge = </t>
  </si>
  <si>
    <t xml:space="preserve">Net impact of hedge on retained earnings = </t>
  </si>
  <si>
    <t>Loss/gain adjustment to firm commitment</t>
  </si>
  <si>
    <t>Commodity</t>
  </si>
  <si>
    <t>-To record purchase of commodity inventory</t>
  </si>
  <si>
    <t>Firm</t>
  </si>
  <si>
    <t>Commitment</t>
  </si>
  <si>
    <t>Solutions for a cash flow hedge with no ineffectiveness are shown in Columns A-J</t>
  </si>
  <si>
    <t>Solutions for a firm commitment hedge with no ineffectiveness are shown in Columns A-J</t>
  </si>
  <si>
    <t>Modified Example 1 of SFAS 133, pp. 59-61, Paragraphs 104-110.</t>
  </si>
  <si>
    <t>Fair Value Hedge of a Firm Commitment to Buy a Commodity Inventory</t>
  </si>
  <si>
    <t>Cash Flow Hedge of a Forecasted Transaction to Buy Commodity Inventory</t>
  </si>
  <si>
    <t>No entry for forecasted transactions</t>
  </si>
  <si>
    <t>Other comprehensive income (OCI)</t>
  </si>
  <si>
    <t>Comment</t>
  </si>
  <si>
    <t xml:space="preserve">Loss/gain adjustment for ineffectiveness </t>
  </si>
  <si>
    <t>Forward</t>
  </si>
  <si>
    <t>Price</t>
  </si>
  <si>
    <t>Illustration of a Commodity Inventory Fair Value Short Position Hedge</t>
  </si>
  <si>
    <t>Illustration of a Firm Comitment Short Position Fair Value Hedge</t>
  </si>
  <si>
    <t>Illustration of a Forecasted Transaction Cash Flow Long Postion Hedge</t>
  </si>
  <si>
    <t>= Profit Without a Hedge</t>
  </si>
  <si>
    <t>Loss/gain value adjustment to inventory</t>
  </si>
  <si>
    <t>With Mild Ineffectiveness</t>
  </si>
  <si>
    <t>With Serious Ineffectiveness</t>
  </si>
  <si>
    <t>Bottom Line Conclusions</t>
  </si>
  <si>
    <t>1.  The net outcome of an economic hedge will be the same whether or</t>
  </si>
  <si>
    <t xml:space="preserve">     not hedge accounting is allowed.  The impact of hedge accounting is </t>
  </si>
  <si>
    <t xml:space="preserve">     felt most in the interim periods where the hedge has not terminated and</t>
  </si>
  <si>
    <t xml:space="preserve">     must be adjusted to fair value.</t>
  </si>
  <si>
    <t>2.  If either the hedge or the hedged item do not qualify for hedge accounting</t>
  </si>
  <si>
    <t xml:space="preserve">     treatment, an economic hedge will generally make reported accounting</t>
  </si>
  <si>
    <t xml:space="preserve">     earnings more volatile in interim periods.  There is no ultimate difference</t>
  </si>
  <si>
    <t xml:space="preserve">     to retained earnings whether or not FAS 133 hedge accounting is </t>
  </si>
  <si>
    <t xml:space="preserve">     allowed to mitigate interim earnings volatility.</t>
  </si>
  <si>
    <t>3.  Fair value hedges are basis adjusted.  In this illustration, when the hedge</t>
  </si>
  <si>
    <t xml:space="preserve">     is terminated and the inventory is purchased, any gain or loss on the</t>
  </si>
  <si>
    <t xml:space="preserve">     hedge is offset against the carrying value of the inventory.  The net</t>
  </si>
  <si>
    <t xml:space="preserve">     impact is to adjust the inventory to fair value at the time the hedge</t>
  </si>
  <si>
    <t xml:space="preserve">     is terminated.   </t>
  </si>
  <si>
    <t>4.  Cash flow hedges are not basis adjusted.  This means that the OCI balance is</t>
  </si>
  <si>
    <t xml:space="preserve">     carried forward until the inventory is sold or otherwise disposed of in the</t>
  </si>
  <si>
    <t xml:space="preserve">     course of future business.  If the cash flow hedge is for a depreciable asset,</t>
  </si>
  <si>
    <t xml:space="preserve">     the pro-rata portion of the OCI is closed to earnings whenever depreciation</t>
  </si>
  <si>
    <t xml:space="preserve">     is recorded.</t>
  </si>
  <si>
    <t>5.  Hedge accounting is not allowed for hedged items that are or will be carried</t>
  </si>
  <si>
    <t xml:space="preserve">     on the balance sheet at fair values (e.g., precious metal inventories, </t>
  </si>
  <si>
    <t xml:space="preserve">     available-for-sale securities, and investments by securities dealers.  Held-to-</t>
  </si>
  <si>
    <t xml:space="preserve">     maturity investments also cannot receive hedge accounting.</t>
  </si>
  <si>
    <t xml:space="preserve">6.  A "mild" ineffectiveness of a hedge does not preclude the possiblility of </t>
  </si>
  <si>
    <t xml:space="preserve">     using FAS 133 special accounting for hedges.  However, hedge accounting</t>
  </si>
  <si>
    <t xml:space="preserve">     of a "seriously" ineffective economic hedge is not allowed.</t>
  </si>
  <si>
    <t xml:space="preserve">2.  A "mild" ineffectiveness of a hedge does not preclude the possiblility of </t>
  </si>
  <si>
    <t>Solutions for Example 1 with no ineffectiveness are shown in Columns A-J</t>
  </si>
  <si>
    <t>Solutions for Example 1 with mild ineffectiveness are shown in Columns L-N</t>
  </si>
  <si>
    <t>Solutions for Example 1 with serious ineffecteness are shown in Columns R-X.</t>
  </si>
  <si>
    <t xml:space="preserve">Without hedge = </t>
  </si>
  <si>
    <t xml:space="preserve">With hedge = </t>
  </si>
  <si>
    <t>Solutions for a frim commitment hedge with mild ineffectiveness are shown in Columns L-N</t>
  </si>
  <si>
    <t>Solutions for a firm commitment hedge with serious ineffecteness are shown in Columns R-X.</t>
  </si>
  <si>
    <t>This is a Bob Jensen Extension of Example 1</t>
  </si>
  <si>
    <t>A Firm Commitment (With Serious Ineffectiveness)</t>
  </si>
  <si>
    <t>A Firm Commitment (With Mild Ineffectiveness)</t>
  </si>
  <si>
    <t>1.  The impact upon net earnings of a fair value hedge of a firm commitment to purchase</t>
  </si>
  <si>
    <t xml:space="preserve">     inventory has the same earnings impact as if the inventory was already owned.  The main</t>
  </si>
  <si>
    <t xml:space="preserve">     accounting difference in a fair value hedge of a firm commitment is that there is no existing</t>
  </si>
  <si>
    <t xml:space="preserve">     balance sheet item to adjust to fair value to offset the change in value reported for the hedge.</t>
  </si>
  <si>
    <t xml:space="preserve">     For this reason the "Firm Commitment" or "Unrecognized Firm Commitment" account is </t>
  </si>
  <si>
    <t xml:space="preserve">     created to keep the change in hedge value from impacting on current earnings.</t>
  </si>
  <si>
    <t xml:space="preserve">-To close revenue and expense accounts </t>
  </si>
  <si>
    <t>-To close revenue and expense accounts</t>
  </si>
  <si>
    <t>Solutions for a cash flow hedge with serious ineffectiveness are shown in Columns R-X</t>
  </si>
  <si>
    <t>Solutions for a cash flow hedge with mild ineffectiveness are shown in Columns L-N</t>
  </si>
  <si>
    <t>With Severe Hedging Ineffectiveness</t>
  </si>
  <si>
    <t>With Mild Hedging Ineffectiveness</t>
  </si>
  <si>
    <t>With Severe Ineffectiveness</t>
  </si>
  <si>
    <t>Firm commitment</t>
  </si>
  <si>
    <t>3.  Use of an account called "Firm Commitment" is illustrated in Example 3 in Appendix B</t>
  </si>
  <si>
    <t xml:space="preserve">     of FAS 133.  See Page 70 of the original standard.  Also see Example 4.13 on Page 126</t>
  </si>
  <si>
    <t xml:space="preserve">     of the KPMG Handbook.  The latter example also illustrates basis adjustment using a fair</t>
  </si>
  <si>
    <t xml:space="preserve">     value hedge.</t>
  </si>
  <si>
    <t>3.  When severe ineffectiveness arises, the firm cannot use the OCI account to</t>
  </si>
  <si>
    <t xml:space="preserve">     lessen the impact on current earnings for changes in the value of the hedging</t>
  </si>
  <si>
    <t xml:space="preserve">     derivative.  When it is only mild ineffectiveness, however, the OCI account</t>
  </si>
  <si>
    <t xml:space="preserve">     may still be used to a lesser extent.</t>
  </si>
  <si>
    <t>Example 4 of SFAS 133, pp. 71-76, Paragraphs 127-138.</t>
  </si>
  <si>
    <t>Cash Flow Hedge of the Forecased Sale of a Commodity Inventory</t>
  </si>
  <si>
    <t>(In Example 4 the inventory is already on the books)</t>
  </si>
  <si>
    <t>-To record prior balance of commodity inventory</t>
  </si>
  <si>
    <t xml:space="preserve">ABC Company decides to hedge the risk of changes in its cash flows relating to a forecasted sale </t>
  </si>
  <si>
    <t xml:space="preserve">of 100,000 bushels of Commodity A by entering into a derivative contract, Derivative Z.  ABC </t>
  </si>
  <si>
    <t xml:space="preserve">expects to sell the 100,000 bushels of Commodity A on the last day of period 1.  On the first day </t>
  </si>
  <si>
    <t xml:space="preserve">of period 1, ABC enters into Derivative Z and designates it as a cash flow hedge of the forecasted </t>
  </si>
  <si>
    <t>sale.  ABC neither pays nor receives a premium on Derivative Z (that is, its fair value is zero).</t>
  </si>
  <si>
    <t xml:space="preserve">The hedging relationship qualifies for cash flow hedge accounting.  ABC expects that there will be </t>
  </si>
  <si>
    <t xml:space="preserve">no ineffectiveness from the hedge because (a) the notional amount of Derivative Z is 100,000 </t>
  </si>
  <si>
    <t xml:space="preserve">bushels and the forecasted sale is for 100,000 bushels, (b) the underlying of Derivative Z is the </t>
  </si>
  <si>
    <t xml:space="preserve">price of the same variety and grade of Commodity A that ABC expects to sell (assuming delivery to </t>
  </si>
  <si>
    <t xml:space="preserve">ABC's selling point), and (c) the settlement date of Derivative Z is the last day of period 1 and </t>
  </si>
  <si>
    <t>the forecasted sale is expected to occur on the last day of period 1.</t>
  </si>
  <si>
    <t>(This question is repeated from Example 1)</t>
  </si>
  <si>
    <t xml:space="preserve">What is the distinction between an "effective hedge" versus an "ineffective </t>
  </si>
  <si>
    <t xml:space="preserve">hedge?"  Explain the difference between the effectiveness versus </t>
  </si>
  <si>
    <t xml:space="preserve">ineffectiveness illustrations in Example 4. </t>
  </si>
  <si>
    <t xml:space="preserve"> (See Paragraphs 379-381 on Page 174-175 of SFAS 133.)</t>
  </si>
  <si>
    <t>The key is in Paragraph 380.  If ineffectiveness is designated in terms of a</t>
  </si>
  <si>
    <t xml:space="preserve">derivative's cash flows, only ineffectiveness due to excess expected cash </t>
  </si>
  <si>
    <t>flows (above what is required for an effective hedge)  should be posted to</t>
  </si>
  <si>
    <t>earnings as opposed to other comprehensive income.  It can, however, be</t>
  </si>
  <si>
    <t>applied on a cumulative basis.  An illustration is provided in Paragraph 381.</t>
  </si>
  <si>
    <t>In Example 4 there is no ineffectiveness in terms of excess expected cash</t>
  </si>
  <si>
    <t>flows.  Hence the change in the fair value of the derivative is all posted to</t>
  </si>
  <si>
    <t>other comprehensive income.</t>
  </si>
  <si>
    <t>What is the distinction between an "fair value hedge" in Example 1 versus a "cash flow hedge" in Example 4?</t>
  </si>
  <si>
    <t>Why can a cash flow hedge be contracted so as to never be ineffective?</t>
  </si>
  <si>
    <t xml:space="preserve">Journal entries are illustrated in Sheet 2 of this spreadsheet.  </t>
  </si>
  <si>
    <t>As explained in SFAS 133 Paragraph  128 on Page 71, the cash flow hedge</t>
  </si>
  <si>
    <t>of a commodity purchase or sale can be contracted so as to have total</t>
  </si>
  <si>
    <t xml:space="preserve">assurance that the commodity will be bought or sold at a given combined </t>
  </si>
  <si>
    <t>commodity price adjusted by the derivative's cash settlement.</t>
  </si>
  <si>
    <t xml:space="preserve">This was not the case with the fair value hedge in Example 1's Paragraph 109 </t>
  </si>
  <si>
    <t>on SFAS 133 pp. 60-61.  The fair value of the commodity and the fair value of</t>
  </si>
  <si>
    <t xml:space="preserve">the derivative should be highly correlated, but there can be a degree of </t>
  </si>
  <si>
    <t>ineffectiveness since there are two market values (commodity versus derivative)</t>
  </si>
  <si>
    <t>involved.  In the case of the cash flow hedge, the settlement is derived from</t>
  </si>
  <si>
    <t>the value change of the commodity irrespective of the derivative's value.</t>
  </si>
  <si>
    <t xml:space="preserve">SFAS 133 (pp. 15-16, Paragraphs 22-23) requires that fair value hedge gains and </t>
  </si>
  <si>
    <t xml:space="preserve">losses be closed to current income until settled in cash.  This is consistent </t>
  </si>
  <si>
    <t xml:space="preserve">with accounting for the derivative's current value fluctuations that are not </t>
  </si>
  <si>
    <t xml:space="preserve">necessarily exactly equal to changes in the commodity fair value over each </t>
  </si>
  <si>
    <t>period of time.</t>
  </si>
  <si>
    <t xml:space="preserve">SFAS 133 (pp. 21-22, Paragraphs 30-31) requires that cash flow hedge gains </t>
  </si>
  <si>
    <t xml:space="preserve">and losses be recorded to Other Comprehensive Income until the time of a full </t>
  </si>
  <si>
    <t>or partial cash flow settlement.  This is constistent with accounting for a</t>
  </si>
  <si>
    <t>cash flow derivative's ultimate perfect settlement with no ineffectiveness.</t>
  </si>
  <si>
    <t>How do the solutions to Example 4 differ when the commoditiy derivative qualifies as</t>
  </si>
  <si>
    <t>a hedge of an anticipated transaction versus when it fails to qualify as a hedge?</t>
  </si>
  <si>
    <t>It made little difference in Example 4.  When will the distinction really matter?</t>
  </si>
  <si>
    <t>The only difference is that a derivative that fails to meet the test as a hedge in</t>
  </si>
  <si>
    <t>a cash flow hedging situation must have all losses and gains taken to earnings</t>
  </si>
  <si>
    <t xml:space="preserve">instead of Other Comprehensive Income. </t>
  </si>
  <si>
    <t xml:space="preserve"> See Page 10 of SFAS 133, Paragragh  18.</t>
  </si>
  <si>
    <t>The distinction matters over multiple periods of time where earnings fluctuate</t>
  </si>
  <si>
    <t>with derivative value changes if the derivative does not qualify as a hedge.</t>
  </si>
  <si>
    <t>What factors determine whether a cash flow derivative qualifies as</t>
  </si>
  <si>
    <t xml:space="preserve">a hedge? </t>
  </si>
  <si>
    <t>The criteria are listed in SFAS 133, pp. 20-23, Paragraphs 29-35.</t>
  </si>
  <si>
    <t>The most controversial condition is that the hedge must be traced to a spcific</t>
  </si>
  <si>
    <t>anticipated transaction or to a group of transactions all having the "same</t>
  </si>
  <si>
    <t xml:space="preserve">risk exposure for which they are designated as being hedged."  It is very </t>
  </si>
  <si>
    <t>difficult to have a group of transactions that have identical risk exposures.</t>
  </si>
  <si>
    <t>The bottom line is that there must usually be a direct tracing of a cash flow</t>
  </si>
  <si>
    <t>hedge with a specific anticipated transaction.</t>
  </si>
  <si>
    <t xml:space="preserve">DELTA = </t>
  </si>
  <si>
    <r>
      <t>ABS(</t>
    </r>
    <r>
      <rPr>
        <b/>
        <sz val="10"/>
        <color indexed="10"/>
        <rFont val="Arial"/>
        <family val="2"/>
      </rPr>
      <t xml:space="preserve">(Change in Hedge Value) </t>
    </r>
    <r>
      <rPr>
        <b/>
        <sz val="10"/>
        <rFont val="Arial"/>
        <family val="2"/>
      </rPr>
      <t xml:space="preserve">/ </t>
    </r>
    <r>
      <rPr>
        <b/>
        <sz val="10"/>
        <color indexed="12"/>
        <rFont val="Arial"/>
        <family val="2"/>
      </rPr>
      <t>(Change in Hedged Item Value)</t>
    </r>
    <r>
      <rPr>
        <b/>
        <sz val="10"/>
        <rFont val="Arial"/>
        <family val="2"/>
      </rPr>
      <t>)</t>
    </r>
  </si>
  <si>
    <t xml:space="preserve">= </t>
  </si>
  <si>
    <t>which falls outside the 0.90-1.25 DELTA bounds</t>
  </si>
  <si>
    <t>which falls inside the 0.90-1.25 DELTA bounds</t>
  </si>
  <si>
    <r>
      <t>ABS(</t>
    </r>
    <r>
      <rPr>
        <b/>
        <sz val="10"/>
        <color indexed="10"/>
        <rFont val="Arial"/>
        <family val="2"/>
      </rPr>
      <t xml:space="preserve">(-$22,500)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</si>
  <si>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(-$15,000)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</si>
  <si>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(+$22,500)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</si>
  <si>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(+$15,000) </t>
    </r>
    <r>
      <rPr>
        <b/>
        <sz val="10"/>
        <rFont val="Arial"/>
        <family val="2"/>
      </rPr>
      <t xml:space="preserve">/ </t>
    </r>
    <r>
      <rPr>
        <b/>
        <sz val="10"/>
        <color indexed="12"/>
        <rFont val="Arial"/>
        <family val="2"/>
      </rPr>
      <t>(-$25,000)</t>
    </r>
    <r>
      <rPr>
        <b/>
        <sz val="10"/>
        <rFont val="Arial"/>
        <family val="2"/>
      </rPr>
      <t>)</t>
    </r>
  </si>
  <si>
    <t>Already on hand</t>
  </si>
  <si>
    <t>-To record the existence of inventory at historical cost</t>
  </si>
  <si>
    <t>(At the start of Period 0 the fair value is $1,100,000)</t>
  </si>
  <si>
    <t xml:space="preserve">What is the most serious problem of the fair value hedge in this example? </t>
  </si>
  <si>
    <t xml:space="preserve">Why is it so important to know in advance whether the $1,075,000 is a firm </t>
  </si>
  <si>
    <t xml:space="preserve">commitment or a forecasted transaction? </t>
  </si>
  <si>
    <t>The main concern with the fair value hedge is that the hedge derivative</t>
  </si>
  <si>
    <t>instrument puts the company in a cash flow risk that did not exist without the</t>
  </si>
  <si>
    <t>hedge.  If the $1,075,000 sale is a firm commitment (see Paragraph 540 of FAS 133),</t>
  </si>
  <si>
    <t>the firm has no cash flow risk if there is no hedge.  The $75,000 profit is locked in place</t>
  </si>
  <si>
    <t xml:space="preserve">no matter how the commodity price changes in Period 1.  </t>
  </si>
  <si>
    <t>What kind of commodity derivative will limit (cap) the cash flow risk?</t>
  </si>
  <si>
    <t xml:space="preserve">example, the cash flow risk depends entirely upon whether or not the </t>
  </si>
  <si>
    <t xml:space="preserve">$1,075,000 sale is a firm commitment.  If it is a firm commitment and the </t>
  </si>
  <si>
    <t xml:space="preserve">hedge is perfectly effective with increases or decreases in the commodity </t>
  </si>
  <si>
    <t xml:space="preserve">in the commodity price, then the company has immense cash flow risk.  </t>
  </si>
  <si>
    <t>In the illustration, the cash flow in is $25,000 due to a price decline of $25,000.</t>
  </si>
  <si>
    <t>What if the commodity's price increased by $1,075,000?  If the sale was a fixed</t>
  </si>
  <si>
    <t>commitment of $1,075,000, the company would lose $1,000,000 due to the cash</t>
  </si>
  <si>
    <t>flow risk of the fair value hedge.  It is very risky to have a fair value hedge of</t>
  </si>
  <si>
    <t xml:space="preserve">If the company enters into a fair value derivative as illustrated in this </t>
  </si>
  <si>
    <t>inventory intended to cover a firm commitment</t>
  </si>
  <si>
    <t>If the sale is only a forecasted transaction where the sales price is not locked</t>
  </si>
  <si>
    <t>at $1,075,000, then there is not as much cash flow risk arising from the hedge.  The</t>
  </si>
  <si>
    <t xml:space="preserve">actual risk depends upon how the sales price varies with the purchase price of </t>
  </si>
  <si>
    <t>the commodity.</t>
  </si>
  <si>
    <t xml:space="preserve">forward contract or futures contract that has cash flow risk equal to the total </t>
  </si>
  <si>
    <t>movement of the spot price of the commodity.  With an option, the risk is limited</t>
  </si>
  <si>
    <t>to the purchase price of the option.  Since there is no initial premium paid for the</t>
  </si>
  <si>
    <t>commodity derivative in this example, the derivative was not an option.</t>
  </si>
  <si>
    <t xml:space="preserve">The company could cap its risk by hedging with a purchased put option rather than a </t>
  </si>
  <si>
    <t>Gold</t>
  </si>
  <si>
    <t>Gold derivative</t>
  </si>
  <si>
    <t>-To record prior balance of Gold inventory</t>
  </si>
  <si>
    <t>Fair Value Hedge of a Gold Inventory</t>
  </si>
  <si>
    <t>Cash Flow Hedge of the Forecased Sale of a Gold Inventory</t>
  </si>
  <si>
    <t>Current loss (gain) in derivative value</t>
  </si>
  <si>
    <t>Illustration of a Forecasted Transaction Cash Flow Long Postion Hedge of Gold</t>
  </si>
  <si>
    <t>Note that in the case of gold or other precious commodities carried at fair value rather</t>
  </si>
  <si>
    <t xml:space="preserve">than historical cost, the OCI deferral in a cash flow hedge is not allowed. </t>
  </si>
  <si>
    <t xml:space="preserve"> See Paragraph 405 of FAS 133.</t>
  </si>
  <si>
    <t>Question:  How dis the answer for gold differ from Example 4 in Appendix B of FAS 133?</t>
  </si>
  <si>
    <t>Answer:</t>
  </si>
  <si>
    <t xml:space="preserve">How would the journal entries change in Example 4 if the value changes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</si>
</sst>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00_);\(0.000000\)"/>
    <numFmt numFmtId="166" formatCode="0.00_);[Red]\(0.00\)"/>
    <numFmt numFmtId="167" formatCode="0.0_);[Red]\(0.0\)"/>
    <numFmt numFmtId="168" formatCode="0_);[Red]\(0\)"/>
    <numFmt numFmtId="169" formatCode="#,##0.0_);[Red]\(#,##0.0\)"/>
    <numFmt numFmtId="170" formatCode="#,##0.000_);[Red]\(#,##0.000\)"/>
    <numFmt numFmtId="171" formatCode="#,##0.0000_);[Red]\(#,##0.0000\)"/>
  </numFmts>
  <fonts count="12">
    <font>
      <sz val="10"/>
      <name val="Arial"/>
      <family val="0"/>
    </font>
    <font>
      <b/>
      <sz val="10"/>
      <name val="Arial"/>
      <family val="2"/>
    </font>
    <font>
      <b/>
      <sz val="10"/>
      <color indexed="12"/>
      <name val="Arial"/>
      <family val="2"/>
    </font>
    <font>
      <b/>
      <sz val="10"/>
      <color indexed="10"/>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u val="single"/>
      <sz val="10"/>
      <color indexed="12"/>
      <name val="Arial"/>
      <family val="0"/>
    </font>
    <font>
      <sz val="8"/>
      <name val="Tahoma"/>
      <family val="0"/>
    </font>
    <font>
      <b/>
      <sz val="8"/>
      <name val="Tahoma"/>
      <family val="0"/>
    </font>
    <font>
      <b/>
      <sz val="8"/>
      <name val="Arial"/>
      <family val="2"/>
    </font>
  </fonts>
  <fills count="9">
    <fill>
      <patternFill/>
    </fill>
    <fill>
      <patternFill patternType="gray125"/>
    </fill>
    <fill>
      <patternFill patternType="solid">
        <fgColor indexed="57"/>
        <bgColor indexed="64"/>
      </patternFill>
    </fill>
    <fill>
      <patternFill patternType="mediumGray"/>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mediumGray">
        <bgColor indexed="22"/>
      </patternFill>
    </fill>
  </fills>
  <borders count="2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ck"/>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164" fontId="0" fillId="0" borderId="0" xfId="0" applyNumberFormat="1" applyAlignment="1">
      <alignment/>
    </xf>
    <xf numFmtId="165" fontId="1" fillId="0" borderId="0" xfId="0" applyNumberFormat="1" applyFont="1" applyAlignment="1">
      <alignment/>
    </xf>
    <xf numFmtId="165" fontId="0" fillId="0" borderId="0" xfId="0" applyNumberFormat="1" applyAlignment="1">
      <alignment/>
    </xf>
    <xf numFmtId="165" fontId="2" fillId="0" borderId="0" xfId="0" applyNumberFormat="1" applyFont="1" applyAlignment="1">
      <alignment/>
    </xf>
    <xf numFmtId="164" fontId="0" fillId="0" borderId="0" xfId="0" applyNumberFormat="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right"/>
    </xf>
    <xf numFmtId="0" fontId="0" fillId="2" borderId="0" xfId="0" applyFill="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xf>
    <xf numFmtId="0" fontId="0" fillId="3" borderId="0" xfId="0" applyFill="1" applyAlignment="1">
      <alignment/>
    </xf>
    <xf numFmtId="0" fontId="3" fillId="0" borderId="0" xfId="0" applyFont="1" applyAlignment="1">
      <alignment/>
    </xf>
    <xf numFmtId="0" fontId="6" fillId="0" borderId="0" xfId="0" applyFont="1" applyAlignment="1">
      <alignment/>
    </xf>
    <xf numFmtId="5" fontId="1" fillId="0" borderId="0" xfId="0" applyNumberFormat="1" applyFont="1" applyAlignment="1">
      <alignment/>
    </xf>
    <xf numFmtId="0" fontId="2"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4" fillId="0" borderId="0" xfId="0" applyFont="1" applyAlignment="1">
      <alignment/>
    </xf>
    <xf numFmtId="0" fontId="7"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7" fillId="0" borderId="0" xfId="0" applyFont="1" applyAlignment="1">
      <alignment/>
    </xf>
    <xf numFmtId="0" fontId="6" fillId="0" borderId="0" xfId="0" applyFont="1" applyFill="1" applyAlignment="1">
      <alignment horizontal="center"/>
    </xf>
    <xf numFmtId="0" fontId="6" fillId="0" borderId="0" xfId="0" applyFont="1" applyAlignment="1" quotePrefix="1">
      <alignment horizontal="left"/>
    </xf>
    <xf numFmtId="0" fontId="2" fillId="4" borderId="0" xfId="0" applyFont="1" applyFill="1" applyAlignment="1">
      <alignment horizontal="center"/>
    </xf>
    <xf numFmtId="0" fontId="6" fillId="4" borderId="0" xfId="0" applyFont="1" applyFill="1" applyAlignment="1">
      <alignment horizontal="left"/>
    </xf>
    <xf numFmtId="0" fontId="6" fillId="4" borderId="0" xfId="0" applyFont="1" applyFill="1" applyAlignment="1">
      <alignment horizontal="center"/>
    </xf>
    <xf numFmtId="164" fontId="1" fillId="0" borderId="0" xfId="0" applyNumberFormat="1" applyFont="1" applyAlignment="1">
      <alignment horizontal="left"/>
    </xf>
    <xf numFmtId="165" fontId="2" fillId="0" borderId="0" xfId="0" applyNumberFormat="1" applyFont="1" applyAlignment="1">
      <alignment horizontal="left"/>
    </xf>
    <xf numFmtId="0" fontId="0" fillId="0" borderId="0" xfId="0" applyFill="1" applyAlignment="1">
      <alignment/>
    </xf>
    <xf numFmtId="168" fontId="1" fillId="0" borderId="0" xfId="0" applyNumberFormat="1" applyFont="1" applyAlignment="1">
      <alignment horizontal="right"/>
    </xf>
    <xf numFmtId="0" fontId="3" fillId="0" borderId="0" xfId="0" applyFont="1" applyAlignment="1">
      <alignment horizontal="left"/>
    </xf>
    <xf numFmtId="0" fontId="2" fillId="5" borderId="0" xfId="0" applyFont="1" applyFill="1" applyAlignment="1">
      <alignment horizontal="center"/>
    </xf>
    <xf numFmtId="0" fontId="2" fillId="5" borderId="0" xfId="0" applyFont="1" applyFill="1" applyAlignment="1">
      <alignment horizontal="left"/>
    </xf>
    <xf numFmtId="0" fontId="6" fillId="5" borderId="0" xfId="0" applyFont="1" applyFill="1" applyAlignment="1">
      <alignment horizontal="center"/>
    </xf>
    <xf numFmtId="0" fontId="0" fillId="5" borderId="0" xfId="0" applyFill="1" applyAlignment="1">
      <alignment/>
    </xf>
    <xf numFmtId="0" fontId="1" fillId="5" borderId="0" xfId="0" applyFont="1" applyFill="1" applyAlignment="1">
      <alignment horizontal="center"/>
    </xf>
    <xf numFmtId="0" fontId="0" fillId="5" borderId="0" xfId="0" applyFill="1" applyAlignment="1" quotePrefix="1">
      <alignment/>
    </xf>
    <xf numFmtId="164" fontId="1" fillId="0" borderId="0" xfId="0" applyNumberFormat="1" applyFont="1" applyFill="1" applyAlignment="1">
      <alignment horizontal="center"/>
    </xf>
    <xf numFmtId="164" fontId="4" fillId="0" borderId="0" xfId="0" applyNumberFormat="1" applyFont="1" applyAlignment="1">
      <alignment/>
    </xf>
    <xf numFmtId="164" fontId="1" fillId="0" borderId="0" xfId="0" applyNumberFormat="1" applyFont="1" applyFill="1" applyAlignment="1">
      <alignment horizontal="left"/>
    </xf>
    <xf numFmtId="164" fontId="0" fillId="0" borderId="0" xfId="0" applyNumberFormat="1" applyFont="1" applyAlignment="1">
      <alignment/>
    </xf>
    <xf numFmtId="164" fontId="5" fillId="0" borderId="0" xfId="0" applyNumberFormat="1" applyFont="1" applyFill="1" applyAlignment="1">
      <alignment horizontal="left"/>
    </xf>
    <xf numFmtId="0" fontId="5" fillId="0" borderId="0" xfId="0" applyFont="1" applyAlignment="1">
      <alignment/>
    </xf>
    <xf numFmtId="164" fontId="7" fillId="0" borderId="0" xfId="0" applyNumberFormat="1" applyFont="1" applyAlignment="1">
      <alignment/>
    </xf>
    <xf numFmtId="165" fontId="7" fillId="0" borderId="0" xfId="0" applyNumberFormat="1" applyFont="1" applyAlignment="1">
      <alignment/>
    </xf>
    <xf numFmtId="38" fontId="0" fillId="0" borderId="0" xfId="0" applyNumberFormat="1" applyAlignment="1">
      <alignment horizontal="center"/>
    </xf>
    <xf numFmtId="38" fontId="1" fillId="0" borderId="0" xfId="0" applyNumberFormat="1" applyFont="1" applyAlignment="1">
      <alignment horizontal="right"/>
    </xf>
    <xf numFmtId="38" fontId="0" fillId="0" borderId="0" xfId="0" applyNumberFormat="1" applyAlignment="1">
      <alignment/>
    </xf>
    <xf numFmtId="38" fontId="7" fillId="0" borderId="0" xfId="0" applyNumberFormat="1" applyFont="1" applyAlignment="1">
      <alignment horizontal="center"/>
    </xf>
    <xf numFmtId="38" fontId="5" fillId="0" borderId="0" xfId="0" applyNumberFormat="1" applyFont="1" applyAlignment="1">
      <alignment horizontal="right"/>
    </xf>
    <xf numFmtId="38" fontId="6" fillId="0" borderId="0" xfId="0" applyNumberFormat="1" applyFont="1" applyAlignment="1">
      <alignment horizontal="center"/>
    </xf>
    <xf numFmtId="38" fontId="0" fillId="2" borderId="0" xfId="0" applyNumberFormat="1" applyFill="1" applyAlignment="1">
      <alignment horizontal="center"/>
    </xf>
    <xf numFmtId="38" fontId="1" fillId="2" borderId="0" xfId="0" applyNumberFormat="1" applyFont="1" applyFill="1" applyAlignment="1">
      <alignment horizontal="right"/>
    </xf>
    <xf numFmtId="38" fontId="6" fillId="0" borderId="0" xfId="0" applyNumberFormat="1" applyFont="1" applyFill="1" applyAlignment="1">
      <alignment horizontal="center"/>
    </xf>
    <xf numFmtId="38" fontId="2" fillId="0" borderId="4" xfId="0" applyNumberFormat="1" applyFont="1" applyBorder="1" applyAlignment="1">
      <alignment horizontal="center"/>
    </xf>
    <xf numFmtId="38" fontId="2" fillId="0" borderId="0" xfId="0" applyNumberFormat="1" applyFont="1" applyAlignment="1">
      <alignment horizontal="center"/>
    </xf>
    <xf numFmtId="38" fontId="2" fillId="0" borderId="1" xfId="0" applyNumberFormat="1" applyFont="1" applyBorder="1" applyAlignment="1">
      <alignment horizontal="right"/>
    </xf>
    <xf numFmtId="38" fontId="2" fillId="0" borderId="2" xfId="0" applyNumberFormat="1" applyFont="1" applyBorder="1" applyAlignment="1">
      <alignment horizontal="right"/>
    </xf>
    <xf numFmtId="38" fontId="2" fillId="0" borderId="3" xfId="0" applyNumberFormat="1" applyFont="1" applyBorder="1" applyAlignment="1">
      <alignment horizontal="right"/>
    </xf>
    <xf numFmtId="38" fontId="2" fillId="0" borderId="0" xfId="0" applyNumberFormat="1" applyFont="1" applyBorder="1" applyAlignment="1">
      <alignment horizontal="right"/>
    </xf>
    <xf numFmtId="38" fontId="6" fillId="4" borderId="0" xfId="0" applyNumberFormat="1" applyFont="1" applyFill="1" applyAlignment="1">
      <alignment horizontal="center"/>
    </xf>
    <xf numFmtId="38" fontId="2" fillId="4" borderId="0" xfId="0" applyNumberFormat="1" applyFont="1" applyFill="1" applyBorder="1" applyAlignment="1">
      <alignment horizontal="right"/>
    </xf>
    <xf numFmtId="38" fontId="2" fillId="5" borderId="0" xfId="0" applyNumberFormat="1" applyFont="1" applyFill="1" applyAlignment="1">
      <alignment horizontal="center"/>
    </xf>
    <xf numFmtId="38" fontId="2" fillId="5" borderId="2" xfId="0" applyNumberFormat="1" applyFont="1" applyFill="1" applyBorder="1" applyAlignment="1">
      <alignment horizontal="right"/>
    </xf>
    <xf numFmtId="38" fontId="6" fillId="5" borderId="0" xfId="0" applyNumberFormat="1" applyFont="1" applyFill="1" applyAlignment="1">
      <alignment horizontal="center"/>
    </xf>
    <xf numFmtId="6" fontId="0" fillId="0" borderId="0" xfId="0" applyNumberFormat="1" applyAlignment="1">
      <alignment/>
    </xf>
    <xf numFmtId="38" fontId="1" fillId="0" borderId="0" xfId="0" applyNumberFormat="1" applyFont="1" applyAlignment="1">
      <alignment horizontal="center"/>
    </xf>
    <xf numFmtId="38" fontId="1" fillId="0" borderId="0" xfId="0" applyNumberFormat="1" applyFont="1" applyAlignment="1">
      <alignment/>
    </xf>
    <xf numFmtId="38" fontId="5" fillId="0" borderId="0" xfId="0" applyNumberFormat="1" applyFont="1" applyAlignment="1">
      <alignment horizontal="center"/>
    </xf>
    <xf numFmtId="38" fontId="1" fillId="2" borderId="0" xfId="0" applyNumberFormat="1" applyFont="1" applyFill="1" applyAlignment="1">
      <alignment horizontal="center"/>
    </xf>
    <xf numFmtId="38" fontId="2" fillId="4" borderId="0" xfId="0" applyNumberFormat="1" applyFont="1" applyFill="1" applyAlignment="1">
      <alignment horizontal="center"/>
    </xf>
    <xf numFmtId="38" fontId="1" fillId="0" borderId="0" xfId="0" applyNumberFormat="1" applyFont="1" applyAlignment="1">
      <alignment horizontal="left"/>
    </xf>
    <xf numFmtId="38" fontId="2" fillId="0" borderId="0" xfId="0" applyNumberFormat="1" applyFont="1" applyAlignment="1">
      <alignment horizontal="left"/>
    </xf>
    <xf numFmtId="38" fontId="6" fillId="0" borderId="0" xfId="0" applyNumberFormat="1" applyFont="1" applyAlignment="1">
      <alignment/>
    </xf>
    <xf numFmtId="38" fontId="5" fillId="0" borderId="0" xfId="0" applyNumberFormat="1" applyFont="1" applyAlignment="1">
      <alignment horizontal="left"/>
    </xf>
    <xf numFmtId="38" fontId="7" fillId="0" borderId="0" xfId="0" applyNumberFormat="1" applyFont="1" applyAlignment="1">
      <alignment horizontal="left"/>
    </xf>
    <xf numFmtId="38" fontId="1" fillId="0" borderId="1" xfId="0" applyNumberFormat="1" applyFont="1" applyBorder="1" applyAlignment="1">
      <alignment horizontal="center"/>
    </xf>
    <xf numFmtId="38" fontId="1" fillId="0" borderId="3" xfId="0" applyNumberFormat="1" applyFont="1" applyBorder="1" applyAlignment="1">
      <alignment horizontal="center"/>
    </xf>
    <xf numFmtId="38" fontId="1" fillId="0" borderId="2" xfId="0" applyNumberFormat="1" applyFont="1" applyBorder="1" applyAlignment="1">
      <alignment horizontal="center"/>
    </xf>
    <xf numFmtId="38" fontId="5" fillId="2" borderId="0" xfId="0" applyNumberFormat="1" applyFont="1" applyFill="1" applyAlignment="1">
      <alignment horizontal="right"/>
    </xf>
    <xf numFmtId="38" fontId="5" fillId="0" borderId="4" xfId="0" applyNumberFormat="1" applyFont="1" applyBorder="1" applyAlignment="1">
      <alignment horizontal="center"/>
    </xf>
    <xf numFmtId="38" fontId="5" fillId="0" borderId="1" xfId="0" applyNumberFormat="1" applyFont="1" applyBorder="1" applyAlignment="1">
      <alignment horizontal="right"/>
    </xf>
    <xf numFmtId="38" fontId="5" fillId="0" borderId="2" xfId="0" applyNumberFormat="1" applyFont="1" applyBorder="1" applyAlignment="1">
      <alignment horizontal="right"/>
    </xf>
    <xf numFmtId="38" fontId="5" fillId="0" borderId="3" xfId="0" applyNumberFormat="1" applyFont="1" applyBorder="1" applyAlignment="1">
      <alignment horizontal="right"/>
    </xf>
    <xf numFmtId="38" fontId="5" fillId="0" borderId="0" xfId="0" applyNumberFormat="1" applyFont="1" applyBorder="1" applyAlignment="1">
      <alignment horizontal="right"/>
    </xf>
    <xf numFmtId="38" fontId="5" fillId="4" borderId="0" xfId="0" applyNumberFormat="1" applyFont="1" applyFill="1" applyBorder="1" applyAlignment="1">
      <alignment horizontal="right"/>
    </xf>
    <xf numFmtId="38" fontId="5" fillId="5" borderId="2" xfId="0" applyNumberFormat="1" applyFont="1" applyFill="1" applyBorder="1" applyAlignment="1">
      <alignment horizontal="right"/>
    </xf>
    <xf numFmtId="6" fontId="1" fillId="0" borderId="0" xfId="0" applyNumberFormat="1" applyFont="1" applyAlignment="1">
      <alignment horizontal="center"/>
    </xf>
    <xf numFmtId="6" fontId="0" fillId="0" borderId="0" xfId="0" applyNumberFormat="1" applyAlignment="1">
      <alignment horizontal="center"/>
    </xf>
    <xf numFmtId="6" fontId="2" fillId="0" borderId="0" xfId="0" applyNumberFormat="1" applyFont="1" applyAlignment="1">
      <alignment horizontal="left"/>
    </xf>
    <xf numFmtId="6" fontId="7" fillId="0" borderId="0" xfId="0" applyNumberFormat="1" applyFont="1" applyAlignment="1">
      <alignment horizontal="center"/>
    </xf>
    <xf numFmtId="6" fontId="1" fillId="0" borderId="1" xfId="0" applyNumberFormat="1" applyFont="1" applyBorder="1" applyAlignment="1">
      <alignment horizontal="center"/>
    </xf>
    <xf numFmtId="6" fontId="1" fillId="0" borderId="3" xfId="0" applyNumberFormat="1" applyFont="1" applyBorder="1" applyAlignment="1">
      <alignment horizontal="center"/>
    </xf>
    <xf numFmtId="6" fontId="1" fillId="0" borderId="2" xfId="0" applyNumberFormat="1" applyFont="1" applyBorder="1" applyAlignment="1">
      <alignment horizontal="center"/>
    </xf>
    <xf numFmtId="6" fontId="5" fillId="0" borderId="3" xfId="0" applyNumberFormat="1" applyFont="1" applyBorder="1" applyAlignment="1">
      <alignment horizontal="center"/>
    </xf>
    <xf numFmtId="6" fontId="5" fillId="0" borderId="0" xfId="0" applyNumberFormat="1" applyFont="1" applyAlignment="1">
      <alignment horizontal="center"/>
    </xf>
    <xf numFmtId="6" fontId="5" fillId="2" borderId="0" xfId="0" applyNumberFormat="1" applyFont="1" applyFill="1" applyAlignment="1">
      <alignment horizontal="center"/>
    </xf>
    <xf numFmtId="6" fontId="5" fillId="0" borderId="4" xfId="0" applyNumberFormat="1" applyFont="1" applyBorder="1" applyAlignment="1">
      <alignment horizontal="center"/>
    </xf>
    <xf numFmtId="6" fontId="5" fillId="4" borderId="0" xfId="0" applyNumberFormat="1" applyFont="1" applyFill="1" applyAlignment="1">
      <alignment horizontal="center"/>
    </xf>
    <xf numFmtId="6" fontId="1" fillId="0" borderId="0" xfId="0" applyNumberFormat="1" applyFont="1" applyAlignment="1">
      <alignment/>
    </xf>
    <xf numFmtId="38" fontId="1" fillId="0" borderId="5" xfId="0" applyNumberFormat="1" applyFont="1" applyBorder="1" applyAlignment="1">
      <alignment horizontal="right"/>
    </xf>
    <xf numFmtId="6" fontId="1" fillId="0" borderId="6" xfId="0" applyNumberFormat="1" applyFont="1" applyBorder="1" applyAlignment="1">
      <alignment horizontal="center"/>
    </xf>
    <xf numFmtId="38" fontId="1" fillId="0" borderId="7" xfId="0" applyNumberFormat="1" applyFont="1" applyBorder="1" applyAlignment="1">
      <alignment horizontal="right"/>
    </xf>
    <xf numFmtId="6" fontId="1" fillId="0" borderId="8" xfId="0" applyNumberFormat="1" applyFont="1" applyBorder="1" applyAlignment="1">
      <alignment horizontal="center"/>
    </xf>
    <xf numFmtId="38" fontId="1" fillId="0" borderId="9" xfId="0" applyNumberFormat="1" applyFont="1" applyBorder="1" applyAlignment="1">
      <alignment horizontal="right"/>
    </xf>
    <xf numFmtId="6" fontId="1" fillId="0" borderId="10" xfId="0" applyNumberFormat="1" applyFont="1" applyBorder="1" applyAlignment="1">
      <alignment horizontal="center"/>
    </xf>
    <xf numFmtId="0" fontId="0" fillId="0" borderId="11" xfId="0" applyBorder="1" applyAlignment="1">
      <alignment horizontal="center"/>
    </xf>
    <xf numFmtId="38" fontId="0" fillId="0" borderId="5" xfId="0" applyNumberFormat="1" applyBorder="1" applyAlignment="1">
      <alignment horizontal="center"/>
    </xf>
    <xf numFmtId="0" fontId="0" fillId="0" borderId="12" xfId="0" applyBorder="1" applyAlignment="1">
      <alignment horizontal="center"/>
    </xf>
    <xf numFmtId="38" fontId="0" fillId="0" borderId="7" xfId="0" applyNumberFormat="1" applyBorder="1" applyAlignment="1">
      <alignment horizontal="center"/>
    </xf>
    <xf numFmtId="0" fontId="0" fillId="0" borderId="13" xfId="0" applyBorder="1" applyAlignment="1">
      <alignment horizontal="center"/>
    </xf>
    <xf numFmtId="38" fontId="0" fillId="0" borderId="9" xfId="0" applyNumberFormat="1" applyBorder="1" applyAlignment="1">
      <alignment horizontal="center"/>
    </xf>
    <xf numFmtId="6" fontId="1" fillId="0" borderId="14" xfId="0" applyNumberFormat="1" applyFont="1" applyBorder="1" applyAlignment="1">
      <alignment horizontal="center"/>
    </xf>
    <xf numFmtId="6" fontId="1" fillId="0" borderId="15" xfId="0" applyNumberFormat="1" applyFont="1" applyBorder="1" applyAlignment="1">
      <alignment horizontal="center"/>
    </xf>
    <xf numFmtId="6" fontId="1" fillId="0" borderId="16" xfId="0" applyNumberFormat="1" applyFont="1" applyBorder="1" applyAlignment="1">
      <alignment horizontal="center"/>
    </xf>
    <xf numFmtId="6" fontId="2" fillId="0" borderId="3" xfId="0" applyNumberFormat="1" applyFont="1" applyBorder="1" applyAlignment="1">
      <alignment horizontal="center"/>
    </xf>
    <xf numFmtId="38" fontId="0" fillId="0" borderId="1" xfId="0" applyNumberFormat="1" applyBorder="1" applyAlignment="1">
      <alignment horizontal="center"/>
    </xf>
    <xf numFmtId="38" fontId="0" fillId="0" borderId="3" xfId="0" applyNumberFormat="1" applyBorder="1" applyAlignment="1">
      <alignment horizontal="center"/>
    </xf>
    <xf numFmtId="6" fontId="0" fillId="0" borderId="1" xfId="0" applyNumberFormat="1" applyBorder="1" applyAlignment="1">
      <alignment horizontal="center"/>
    </xf>
    <xf numFmtId="164" fontId="3" fillId="0" borderId="0" xfId="0" applyNumberFormat="1" applyFont="1" applyAlignment="1">
      <alignment/>
    </xf>
    <xf numFmtId="38" fontId="3" fillId="0" borderId="0" xfId="0" applyNumberFormat="1" applyFont="1" applyAlignment="1">
      <alignment horizontal="left"/>
    </xf>
    <xf numFmtId="38" fontId="3" fillId="0" borderId="0" xfId="0" applyNumberFormat="1" applyFont="1" applyAlignment="1">
      <alignment horizontal="right"/>
    </xf>
    <xf numFmtId="38" fontId="3" fillId="0" borderId="0" xfId="0" applyNumberFormat="1" applyFont="1" applyAlignment="1">
      <alignment horizontal="center"/>
    </xf>
    <xf numFmtId="0" fontId="2" fillId="0" borderId="0" xfId="0" applyFont="1" applyFill="1" applyAlignment="1">
      <alignment horizontal="left"/>
    </xf>
    <xf numFmtId="38" fontId="2" fillId="0" borderId="2" xfId="0" applyNumberFormat="1" applyFont="1" applyFill="1" applyBorder="1" applyAlignment="1">
      <alignment horizontal="right"/>
    </xf>
    <xf numFmtId="0" fontId="0" fillId="0" borderId="2" xfId="0" applyBorder="1" applyAlignment="1">
      <alignment/>
    </xf>
    <xf numFmtId="0" fontId="7" fillId="0" borderId="0" xfId="0" applyFont="1" applyAlignment="1" quotePrefix="1">
      <alignment horizontal="left"/>
    </xf>
    <xf numFmtId="0" fontId="7" fillId="0" borderId="0" xfId="0" applyFont="1" applyAlignment="1">
      <alignment horizontal="left"/>
    </xf>
    <xf numFmtId="0" fontId="7" fillId="4" borderId="0" xfId="0" applyFont="1" applyFill="1" applyAlignment="1">
      <alignment horizontal="left"/>
    </xf>
    <xf numFmtId="0" fontId="7" fillId="0" borderId="0" xfId="0" applyFont="1" applyFill="1" applyAlignment="1">
      <alignment horizontal="center"/>
    </xf>
    <xf numFmtId="0" fontId="5" fillId="5" borderId="0" xfId="0" applyFont="1" applyFill="1" applyAlignment="1">
      <alignment horizontal="left"/>
    </xf>
    <xf numFmtId="6" fontId="1" fillId="0" borderId="17" xfId="0" applyNumberFormat="1" applyFont="1" applyBorder="1" applyAlignment="1">
      <alignment horizontal="center"/>
    </xf>
    <xf numFmtId="38" fontId="2" fillId="6" borderId="4" xfId="0" applyNumberFormat="1" applyFont="1" applyFill="1" applyBorder="1" applyAlignment="1">
      <alignment horizontal="center"/>
    </xf>
    <xf numFmtId="38" fontId="2" fillId="6" borderId="0" xfId="0" applyNumberFormat="1" applyFont="1" applyFill="1" applyAlignment="1">
      <alignment horizontal="center"/>
    </xf>
    <xf numFmtId="38" fontId="2" fillId="6" borderId="18" xfId="0" applyNumberFormat="1" applyFont="1" applyFill="1" applyBorder="1" applyAlignment="1">
      <alignment horizontal="center"/>
    </xf>
    <xf numFmtId="6" fontId="5" fillId="6" borderId="4" xfId="0" applyNumberFormat="1" applyFont="1" applyFill="1" applyBorder="1" applyAlignment="1">
      <alignment horizontal="center"/>
    </xf>
    <xf numFmtId="6" fontId="5" fillId="6" borderId="0" xfId="0" applyNumberFormat="1" applyFont="1" applyFill="1" applyAlignment="1">
      <alignment horizontal="center"/>
    </xf>
    <xf numFmtId="6" fontId="5" fillId="6" borderId="18" xfId="0" applyNumberFormat="1" applyFont="1" applyFill="1" applyBorder="1" applyAlignment="1">
      <alignment horizontal="center"/>
    </xf>
    <xf numFmtId="38" fontId="5" fillId="6" borderId="0" xfId="0" applyNumberFormat="1" applyFont="1" applyFill="1" applyAlignment="1">
      <alignment horizontal="center"/>
    </xf>
    <xf numFmtId="38" fontId="1" fillId="0" borderId="0" xfId="0" applyNumberFormat="1" applyFont="1" applyAlignment="1" quotePrefix="1">
      <alignment horizontal="left"/>
    </xf>
    <xf numFmtId="38" fontId="3" fillId="5" borderId="0" xfId="0" applyNumberFormat="1" applyFont="1" applyFill="1" applyAlignment="1">
      <alignment horizontal="center"/>
    </xf>
    <xf numFmtId="38" fontId="3" fillId="0" borderId="0" xfId="0" applyNumberFormat="1" applyFont="1" applyFill="1" applyAlignment="1">
      <alignment horizontal="center"/>
    </xf>
    <xf numFmtId="0" fontId="0" fillId="7" borderId="0" xfId="0" applyFill="1" applyAlignment="1">
      <alignment/>
    </xf>
    <xf numFmtId="0" fontId="1" fillId="7" borderId="0" xfId="0" applyFont="1" applyFill="1" applyAlignment="1">
      <alignment/>
    </xf>
    <xf numFmtId="0" fontId="0" fillId="4" borderId="0" xfId="0" applyFill="1" applyAlignment="1">
      <alignment/>
    </xf>
    <xf numFmtId="0" fontId="1" fillId="4" borderId="0" xfId="0" applyFont="1" applyFill="1" applyAlignment="1">
      <alignment/>
    </xf>
    <xf numFmtId="38" fontId="1" fillId="0" borderId="1" xfId="0" applyNumberFormat="1" applyFont="1" applyBorder="1" applyAlignment="1">
      <alignment horizontal="right"/>
    </xf>
    <xf numFmtId="6" fontId="1" fillId="6" borderId="0" xfId="0" applyNumberFormat="1" applyFont="1" applyFill="1" applyAlignment="1">
      <alignment horizontal="center"/>
    </xf>
    <xf numFmtId="38" fontId="1" fillId="0" borderId="2" xfId="0" applyNumberFormat="1" applyFont="1" applyBorder="1" applyAlignment="1">
      <alignment horizontal="right"/>
    </xf>
    <xf numFmtId="38" fontId="1" fillId="0" borderId="3" xfId="0" applyNumberFormat="1" applyFont="1" applyBorder="1" applyAlignment="1">
      <alignment horizontal="right"/>
    </xf>
    <xf numFmtId="38" fontId="1" fillId="0" borderId="0" xfId="0" applyNumberFormat="1" applyFont="1" applyBorder="1" applyAlignment="1">
      <alignment horizontal="right"/>
    </xf>
    <xf numFmtId="38" fontId="1" fillId="4" borderId="0" xfId="0" applyNumberFormat="1" applyFont="1" applyFill="1" applyBorder="1" applyAlignment="1">
      <alignment horizontal="right"/>
    </xf>
    <xf numFmtId="38" fontId="1" fillId="0" borderId="4" xfId="0" applyNumberFormat="1" applyFont="1" applyBorder="1" applyAlignment="1">
      <alignment horizontal="center"/>
    </xf>
    <xf numFmtId="6" fontId="1" fillId="6" borderId="18" xfId="0" applyNumberFormat="1" applyFont="1" applyFill="1" applyBorder="1" applyAlignment="1">
      <alignment horizontal="center"/>
    </xf>
    <xf numFmtId="38" fontId="1" fillId="5" borderId="2" xfId="0" applyNumberFormat="1" applyFont="1" applyFill="1" applyBorder="1" applyAlignment="1">
      <alignment horizontal="right"/>
    </xf>
    <xf numFmtId="38" fontId="1" fillId="6" borderId="0" xfId="0" applyNumberFormat="1" applyFont="1" applyFill="1" applyAlignment="1">
      <alignment horizontal="center"/>
    </xf>
    <xf numFmtId="6" fontId="1" fillId="6" borderId="4" xfId="0" applyNumberFormat="1" applyFont="1" applyFill="1" applyBorder="1" applyAlignment="1">
      <alignment horizontal="center"/>
    </xf>
    <xf numFmtId="6" fontId="1" fillId="4" borderId="0" xfId="0" applyNumberFormat="1" applyFont="1" applyFill="1" applyAlignment="1">
      <alignment horizontal="center"/>
    </xf>
    <xf numFmtId="0" fontId="7" fillId="2" borderId="0" xfId="0" applyFont="1" applyFill="1" applyAlignment="1">
      <alignment/>
    </xf>
    <xf numFmtId="0" fontId="0" fillId="2" borderId="0" xfId="0" applyFill="1" applyAlignment="1">
      <alignment/>
    </xf>
    <xf numFmtId="0" fontId="1" fillId="0" borderId="0" xfId="0" applyFont="1" applyAlignment="1">
      <alignment horizontal="left"/>
    </xf>
    <xf numFmtId="0" fontId="4" fillId="0" borderId="0" xfId="0" applyFont="1" applyAlignment="1">
      <alignment horizontal="center"/>
    </xf>
    <xf numFmtId="0" fontId="2" fillId="0" borderId="11" xfId="0" applyFont="1" applyBorder="1" applyAlignment="1">
      <alignment horizontal="left"/>
    </xf>
    <xf numFmtId="0" fontId="0" fillId="0" borderId="5" xfId="0" applyBorder="1" applyAlignment="1">
      <alignment horizontal="center"/>
    </xf>
    <xf numFmtId="38" fontId="1" fillId="0" borderId="6" xfId="0" applyNumberFormat="1" applyFont="1" applyBorder="1" applyAlignment="1">
      <alignment horizontal="center"/>
    </xf>
    <xf numFmtId="0" fontId="5" fillId="0" borderId="19" xfId="0" applyFont="1" applyBorder="1" applyAlignment="1">
      <alignment horizontal="left"/>
    </xf>
    <xf numFmtId="0" fontId="0" fillId="0" borderId="0" xfId="0" applyBorder="1" applyAlignment="1">
      <alignment horizontal="center"/>
    </xf>
    <xf numFmtId="38" fontId="0" fillId="0" borderId="0" xfId="0" applyNumberFormat="1" applyBorder="1" applyAlignment="1">
      <alignment horizontal="center"/>
    </xf>
    <xf numFmtId="38" fontId="1" fillId="0" borderId="20" xfId="0" applyNumberFormat="1" applyFont="1" applyBorder="1" applyAlignment="1">
      <alignment horizontal="center"/>
    </xf>
    <xf numFmtId="0" fontId="3" fillId="0" borderId="12" xfId="0" applyFont="1" applyBorder="1" applyAlignment="1">
      <alignment horizontal="left"/>
    </xf>
    <xf numFmtId="0" fontId="4" fillId="0" borderId="7" xfId="0" applyFont="1" applyBorder="1" applyAlignment="1">
      <alignment horizontal="center"/>
    </xf>
    <xf numFmtId="38" fontId="4" fillId="0" borderId="7" xfId="0" applyNumberFormat="1" applyFont="1" applyBorder="1" applyAlignment="1">
      <alignment horizontal="center"/>
    </xf>
    <xf numFmtId="38" fontId="3" fillId="0" borderId="7" xfId="0" applyNumberFormat="1" applyFont="1" applyBorder="1" applyAlignment="1">
      <alignment horizontal="right"/>
    </xf>
    <xf numFmtId="38" fontId="1" fillId="0" borderId="8" xfId="0" applyNumberFormat="1" applyFont="1" applyBorder="1" applyAlignment="1">
      <alignment horizontal="center"/>
    </xf>
    <xf numFmtId="0" fontId="0" fillId="8" borderId="0" xfId="0" applyFill="1" applyAlignment="1">
      <alignment/>
    </xf>
    <xf numFmtId="6" fontId="3" fillId="0" borderId="3" xfId="0" applyNumberFormat="1" applyFont="1" applyBorder="1" applyAlignment="1">
      <alignment horizontal="center"/>
    </xf>
    <xf numFmtId="0" fontId="4" fillId="0" borderId="0" xfId="0" applyFont="1" applyAlignment="1" quotePrefix="1">
      <alignment horizontal="left"/>
    </xf>
    <xf numFmtId="0" fontId="3" fillId="5" borderId="0" xfId="0" applyFont="1" applyFill="1" applyAlignment="1">
      <alignment horizontal="left"/>
    </xf>
    <xf numFmtId="0" fontId="4" fillId="0" borderId="0" xfId="0" applyFont="1" applyAlignment="1">
      <alignment horizontal="left"/>
    </xf>
    <xf numFmtId="0" fontId="4" fillId="4" borderId="0" xfId="0" applyFont="1" applyFill="1" applyAlignment="1">
      <alignment horizontal="left"/>
    </xf>
    <xf numFmtId="0" fontId="4" fillId="0" borderId="0" xfId="0" applyFont="1" applyFill="1" applyAlignment="1">
      <alignment horizontal="center"/>
    </xf>
    <xf numFmtId="0" fontId="0" fillId="0" borderId="7" xfId="0" applyBorder="1" applyAlignment="1">
      <alignment horizontal="center"/>
    </xf>
    <xf numFmtId="38" fontId="2" fillId="5" borderId="21" xfId="0" applyNumberFormat="1" applyFont="1" applyFill="1" applyBorder="1" applyAlignment="1">
      <alignment horizontal="right"/>
    </xf>
    <xf numFmtId="0" fontId="0" fillId="2" borderId="0" xfId="0" applyFont="1" applyFill="1" applyAlignment="1">
      <alignment/>
    </xf>
    <xf numFmtId="0" fontId="7" fillId="4" borderId="0" xfId="0" applyFont="1" applyFill="1" applyAlignment="1">
      <alignment/>
    </xf>
    <xf numFmtId="0" fontId="3" fillId="0" borderId="0" xfId="0" applyFont="1" applyFill="1" applyAlignment="1">
      <alignment horizontal="left"/>
    </xf>
    <xf numFmtId="38" fontId="2" fillId="5" borderId="0" xfId="0" applyNumberFormat="1" applyFont="1" applyFill="1" applyAlignment="1">
      <alignment/>
    </xf>
    <xf numFmtId="38" fontId="0" fillId="0" borderId="0" xfId="0" applyNumberFormat="1" applyFont="1" applyAlignment="1">
      <alignment horizontal="center"/>
    </xf>
    <xf numFmtId="38" fontId="0" fillId="0" borderId="0" xfId="0" applyNumberFormat="1" applyFont="1" applyAlignment="1">
      <alignment/>
    </xf>
    <xf numFmtId="0" fontId="0" fillId="5" borderId="0" xfId="0" applyFont="1" applyFill="1" applyAlignment="1">
      <alignment/>
    </xf>
    <xf numFmtId="0" fontId="0" fillId="0" borderId="0" xfId="0" applyFont="1" applyAlignment="1">
      <alignment/>
    </xf>
    <xf numFmtId="38" fontId="1" fillId="0" borderId="2" xfId="0" applyNumberFormat="1" applyFont="1" applyFill="1" applyBorder="1" applyAlignment="1">
      <alignment horizontal="right"/>
    </xf>
    <xf numFmtId="6" fontId="1" fillId="0" borderId="4" xfId="0" applyNumberFormat="1" applyFont="1" applyBorder="1" applyAlignment="1">
      <alignment horizontal="center"/>
    </xf>
    <xf numFmtId="6" fontId="0" fillId="0" borderId="0" xfId="0" applyNumberFormat="1" applyFont="1" applyAlignment="1">
      <alignment horizontal="center"/>
    </xf>
    <xf numFmtId="6" fontId="0" fillId="0" borderId="0" xfId="0" applyNumberFormat="1" applyFont="1" applyAlignment="1">
      <alignment/>
    </xf>
    <xf numFmtId="6" fontId="1" fillId="2" borderId="0" xfId="0" applyNumberFormat="1" applyFont="1" applyFill="1" applyAlignment="1">
      <alignment horizontal="center"/>
    </xf>
    <xf numFmtId="6" fontId="1" fillId="0" borderId="0" xfId="0" applyNumberFormat="1" applyFont="1" applyAlignment="1">
      <alignment horizontal="left"/>
    </xf>
    <xf numFmtId="0" fontId="0" fillId="0" borderId="0" xfId="0" applyFont="1" applyAlignment="1">
      <alignment horizontal="center"/>
    </xf>
    <xf numFmtId="6" fontId="2" fillId="0" borderId="0" xfId="0" applyNumberFormat="1" applyFont="1" applyAlignment="1">
      <alignment/>
    </xf>
    <xf numFmtId="38" fontId="2" fillId="0" borderId="2" xfId="0" applyNumberFormat="1" applyFont="1" applyBorder="1" applyAlignment="1">
      <alignment/>
    </xf>
    <xf numFmtId="6" fontId="7" fillId="0" borderId="0" xfId="0" applyNumberFormat="1" applyFont="1" applyAlignment="1">
      <alignment/>
    </xf>
    <xf numFmtId="6" fontId="5" fillId="0" borderId="0" xfId="0" applyNumberFormat="1" applyFont="1" applyAlignment="1">
      <alignment/>
    </xf>
    <xf numFmtId="38" fontId="7" fillId="0" borderId="0" xfId="0" applyNumberFormat="1" applyFont="1" applyAlignment="1">
      <alignment/>
    </xf>
    <xf numFmtId="38" fontId="5" fillId="0" borderId="1" xfId="0" applyNumberFormat="1" applyFont="1" applyBorder="1" applyAlignment="1">
      <alignment horizontal="center"/>
    </xf>
    <xf numFmtId="38" fontId="5" fillId="0" borderId="3" xfId="0" applyNumberFormat="1" applyFont="1" applyBorder="1" applyAlignment="1">
      <alignment horizontal="center"/>
    </xf>
    <xf numFmtId="38" fontId="5" fillId="0" borderId="2" xfId="0" applyNumberFormat="1" applyFont="1" applyBorder="1" applyAlignment="1">
      <alignment horizontal="center"/>
    </xf>
    <xf numFmtId="0" fontId="7" fillId="5" borderId="0" xfId="0" applyFont="1" applyFill="1" applyAlignment="1">
      <alignment/>
    </xf>
    <xf numFmtId="38" fontId="5" fillId="0" borderId="2" xfId="0" applyNumberFormat="1" applyFont="1" applyFill="1" applyBorder="1" applyAlignment="1">
      <alignment horizontal="right"/>
    </xf>
    <xf numFmtId="38" fontId="5" fillId="0" borderId="0" xfId="0" applyNumberFormat="1" applyFont="1" applyAlignment="1">
      <alignment/>
    </xf>
    <xf numFmtId="6" fontId="5" fillId="0" borderId="1" xfId="0" applyNumberFormat="1" applyFont="1" applyBorder="1" applyAlignment="1">
      <alignment horizontal="center"/>
    </xf>
    <xf numFmtId="6" fontId="5" fillId="0" borderId="2" xfId="0" applyNumberFormat="1" applyFont="1" applyBorder="1" applyAlignment="1">
      <alignment horizontal="center"/>
    </xf>
    <xf numFmtId="6" fontId="5" fillId="0" borderId="14" xfId="0" applyNumberFormat="1" applyFont="1" applyBorder="1" applyAlignment="1">
      <alignment horizontal="center"/>
    </xf>
    <xf numFmtId="6" fontId="5" fillId="0" borderId="17" xfId="0" applyNumberFormat="1" applyFont="1" applyBorder="1" applyAlignment="1">
      <alignment horizontal="center"/>
    </xf>
    <xf numFmtId="6" fontId="5" fillId="0" borderId="16" xfId="0" applyNumberFormat="1" applyFont="1" applyBorder="1" applyAlignment="1">
      <alignment horizontal="center"/>
    </xf>
    <xf numFmtId="164" fontId="7" fillId="0" borderId="0" xfId="0" applyNumberFormat="1" applyFont="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6" fontId="7" fillId="0" borderId="1" xfId="0" applyNumberFormat="1" applyFont="1" applyBorder="1" applyAlignment="1">
      <alignment horizontal="center"/>
    </xf>
    <xf numFmtId="6" fontId="5" fillId="0" borderId="15" xfId="0" applyNumberFormat="1" applyFont="1" applyBorder="1" applyAlignment="1">
      <alignment horizontal="center"/>
    </xf>
    <xf numFmtId="6" fontId="5" fillId="0" borderId="0" xfId="0" applyNumberFormat="1" applyFont="1" applyAlignment="1">
      <alignment horizontal="left"/>
    </xf>
    <xf numFmtId="165" fontId="0" fillId="5" borderId="0" xfId="0" applyNumberFormat="1" applyFont="1" applyFill="1" applyAlignment="1" quotePrefix="1">
      <alignment/>
    </xf>
    <xf numFmtId="165" fontId="0" fillId="5" borderId="0" xfId="0" applyNumberFormat="1" applyFill="1" applyAlignment="1">
      <alignment/>
    </xf>
    <xf numFmtId="165" fontId="3" fillId="0" borderId="0" xfId="0" applyNumberFormat="1" applyFont="1" applyAlignment="1">
      <alignment/>
    </xf>
    <xf numFmtId="165" fontId="4" fillId="0" borderId="0" xfId="0" applyNumberFormat="1" applyFont="1" applyAlignment="1">
      <alignment/>
    </xf>
    <xf numFmtId="0" fontId="1" fillId="2" borderId="0" xfId="0" applyFont="1" applyFill="1" applyAlignment="1">
      <alignment/>
    </xf>
    <xf numFmtId="38" fontId="2" fillId="0" borderId="22" xfId="0" applyNumberFormat="1" applyFont="1" applyBorder="1" applyAlignment="1">
      <alignment horizontal="right"/>
    </xf>
    <xf numFmtId="38" fontId="2" fillId="0" borderId="1" xfId="0" applyNumberFormat="1" applyFont="1" applyBorder="1" applyAlignment="1">
      <alignment horizontal="center"/>
    </xf>
    <xf numFmtId="38" fontId="2" fillId="0" borderId="16" xfId="0" applyNumberFormat="1" applyFont="1" applyFill="1" applyBorder="1" applyAlignment="1">
      <alignment horizontal="right"/>
    </xf>
    <xf numFmtId="38" fontId="5" fillId="0" borderId="22" xfId="0" applyNumberFormat="1" applyFont="1" applyBorder="1" applyAlignment="1">
      <alignment horizontal="right"/>
    </xf>
    <xf numFmtId="38" fontId="5" fillId="5" borderId="21" xfId="0" applyNumberFormat="1" applyFont="1" applyFill="1" applyBorder="1" applyAlignment="1">
      <alignment horizontal="right"/>
    </xf>
    <xf numFmtId="38" fontId="1" fillId="0" borderId="22" xfId="0" applyNumberFormat="1" applyFont="1" applyBorder="1" applyAlignment="1">
      <alignment horizontal="right"/>
    </xf>
    <xf numFmtId="38" fontId="1" fillId="0" borderId="16" xfId="0" applyNumberFormat="1" applyFont="1" applyBorder="1" applyAlignment="1">
      <alignment horizontal="right"/>
    </xf>
    <xf numFmtId="38" fontId="1" fillId="0" borderId="21" xfId="0" applyNumberFormat="1" applyFont="1" applyBorder="1" applyAlignment="1">
      <alignment horizontal="right"/>
    </xf>
    <xf numFmtId="38" fontId="5" fillId="0" borderId="16" xfId="0" applyNumberFormat="1" applyFont="1" applyFill="1" applyBorder="1" applyAlignment="1">
      <alignment horizontal="right"/>
    </xf>
    <xf numFmtId="38" fontId="2" fillId="5" borderId="16" xfId="0" applyNumberFormat="1" applyFont="1" applyFill="1" applyBorder="1" applyAlignment="1">
      <alignment horizontal="right"/>
    </xf>
    <xf numFmtId="38" fontId="5" fillId="5" borderId="16" xfId="0" applyNumberFormat="1" applyFont="1" applyFill="1" applyBorder="1" applyAlignment="1">
      <alignment horizontal="right"/>
    </xf>
    <xf numFmtId="38" fontId="1" fillId="5" borderId="21" xfId="0" applyNumberFormat="1" applyFont="1" applyFill="1" applyBorder="1" applyAlignment="1">
      <alignment horizontal="right"/>
    </xf>
    <xf numFmtId="38" fontId="1" fillId="5" borderId="16" xfId="0" applyNumberFormat="1" applyFont="1" applyFill="1" applyBorder="1" applyAlignment="1">
      <alignment horizontal="right"/>
    </xf>
    <xf numFmtId="0" fontId="0" fillId="5" borderId="23" xfId="0" applyFill="1" applyBorder="1" applyAlignment="1">
      <alignment/>
    </xf>
    <xf numFmtId="38" fontId="5" fillId="5" borderId="21" xfId="0" applyNumberFormat="1" applyFont="1" applyFill="1" applyBorder="1" applyAlignment="1">
      <alignment/>
    </xf>
    <xf numFmtId="0" fontId="7" fillId="0" borderId="23" xfId="0" applyFont="1" applyBorder="1" applyAlignment="1">
      <alignment/>
    </xf>
    <xf numFmtId="38" fontId="1" fillId="5" borderId="23" xfId="0" applyNumberFormat="1" applyFont="1" applyFill="1" applyBorder="1" applyAlignment="1">
      <alignment/>
    </xf>
    <xf numFmtId="0" fontId="0" fillId="0" borderId="23" xfId="0" applyFont="1" applyBorder="1" applyAlignment="1">
      <alignment/>
    </xf>
    <xf numFmtId="0" fontId="1" fillId="0" borderId="21" xfId="0" applyFont="1" applyBorder="1" applyAlignment="1">
      <alignment horizontal="center"/>
    </xf>
    <xf numFmtId="6" fontId="1" fillId="0" borderId="23" xfId="0" applyNumberFormat="1" applyFont="1" applyBorder="1" applyAlignment="1">
      <alignment horizontal="center"/>
    </xf>
    <xf numFmtId="6" fontId="2" fillId="0" borderId="24" xfId="0" applyNumberFormat="1" applyFont="1" applyBorder="1" applyAlignment="1">
      <alignment horizontal="center"/>
    </xf>
    <xf numFmtId="6" fontId="1" fillId="0" borderId="25" xfId="0" applyNumberFormat="1" applyFont="1" applyBorder="1" applyAlignment="1">
      <alignment horizontal="center"/>
    </xf>
    <xf numFmtId="38" fontId="5" fillId="0" borderId="21" xfId="0" applyNumberFormat="1" applyFont="1" applyBorder="1" applyAlignment="1">
      <alignment horizontal="center"/>
    </xf>
    <xf numFmtId="6" fontId="5" fillId="0" borderId="23" xfId="0" applyNumberFormat="1" applyFont="1" applyBorder="1" applyAlignment="1">
      <alignment horizontal="center"/>
    </xf>
    <xf numFmtId="6" fontId="5" fillId="0" borderId="24" xfId="0" applyNumberFormat="1" applyFont="1" applyBorder="1" applyAlignment="1">
      <alignment horizontal="center"/>
    </xf>
    <xf numFmtId="38" fontId="1" fillId="0" borderId="16" xfId="0" applyNumberFormat="1" applyFont="1" applyFill="1" applyBorder="1" applyAlignment="1">
      <alignment horizontal="right"/>
    </xf>
    <xf numFmtId="6" fontId="1" fillId="0" borderId="16" xfId="0" applyNumberFormat="1" applyFont="1" applyFill="1" applyBorder="1" applyAlignment="1">
      <alignment horizontal="center"/>
    </xf>
    <xf numFmtId="6" fontId="5" fillId="0" borderId="16" xfId="0" applyNumberFormat="1" applyFont="1" applyFill="1" applyBorder="1" applyAlignment="1">
      <alignment horizontal="center"/>
    </xf>
    <xf numFmtId="6" fontId="1" fillId="0" borderId="2" xfId="0" applyNumberFormat="1" applyFont="1" applyFill="1" applyBorder="1" applyAlignment="1">
      <alignment horizontal="center"/>
    </xf>
    <xf numFmtId="6" fontId="1" fillId="0" borderId="3" xfId="0" applyNumberFormat="1" applyFont="1" applyFill="1" applyBorder="1" applyAlignment="1">
      <alignment horizontal="center"/>
    </xf>
    <xf numFmtId="38" fontId="1" fillId="5" borderId="16" xfId="0" applyNumberFormat="1" applyFont="1" applyFill="1" applyBorder="1" applyAlignment="1">
      <alignment/>
    </xf>
    <xf numFmtId="38" fontId="5" fillId="5" borderId="16" xfId="0" applyNumberFormat="1" applyFont="1" applyFill="1" applyBorder="1" applyAlignment="1">
      <alignment/>
    </xf>
    <xf numFmtId="38" fontId="2" fillId="5" borderId="16" xfId="0" applyNumberFormat="1" applyFont="1" applyFill="1" applyBorder="1" applyAlignment="1">
      <alignment/>
    </xf>
    <xf numFmtId="38" fontId="2" fillId="5" borderId="23" xfId="0" applyNumberFormat="1" applyFont="1" applyFill="1" applyBorder="1" applyAlignment="1">
      <alignment horizontal="right"/>
    </xf>
    <xf numFmtId="38" fontId="1" fillId="0" borderId="0" xfId="0" applyNumberFormat="1" applyFont="1" applyAlignment="1" quotePrefix="1">
      <alignment horizontal="right"/>
    </xf>
    <xf numFmtId="171" fontId="5" fillId="0" borderId="13" xfId="0" applyNumberFormat="1" applyFont="1" applyBorder="1" applyAlignment="1">
      <alignment horizontal="center"/>
    </xf>
    <xf numFmtId="6" fontId="5" fillId="0" borderId="9" xfId="0" applyNumberFormat="1" applyFont="1" applyBorder="1" applyAlignment="1">
      <alignment horizontal="left"/>
    </xf>
    <xf numFmtId="0" fontId="0" fillId="0" borderId="9" xfId="0" applyBorder="1" applyAlignment="1">
      <alignment/>
    </xf>
    <xf numFmtId="0" fontId="0" fillId="0" borderId="10" xfId="0" applyBorder="1" applyAlignment="1">
      <alignment/>
    </xf>
    <xf numFmtId="0" fontId="7" fillId="0" borderId="9" xfId="0" applyFont="1" applyBorder="1" applyAlignment="1">
      <alignment/>
    </xf>
    <xf numFmtId="6" fontId="1" fillId="0" borderId="0" xfId="0" applyNumberFormat="1" applyFont="1" applyBorder="1" applyAlignment="1">
      <alignment horizontal="center"/>
    </xf>
    <xf numFmtId="6" fontId="5" fillId="0" borderId="0" xfId="0" applyNumberFormat="1"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22</xdr:row>
      <xdr:rowOff>76200</xdr:rowOff>
    </xdr:from>
    <xdr:to>
      <xdr:col>3</xdr:col>
      <xdr:colOff>38100</xdr:colOff>
      <xdr:row>23</xdr:row>
      <xdr:rowOff>66675</xdr:rowOff>
    </xdr:to>
    <xdr:sp>
      <xdr:nvSpPr>
        <xdr:cNvPr id="1" name="Line 74"/>
        <xdr:cNvSpPr>
          <a:spLocks/>
        </xdr:cNvSpPr>
      </xdr:nvSpPr>
      <xdr:spPr>
        <a:xfrm>
          <a:off x="1352550" y="3695700"/>
          <a:ext cx="752475" cy="1524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39</xdr:row>
      <xdr:rowOff>104775</xdr:rowOff>
    </xdr:from>
    <xdr:to>
      <xdr:col>6</xdr:col>
      <xdr:colOff>114300</xdr:colOff>
      <xdr:row>44</xdr:row>
      <xdr:rowOff>38100</xdr:rowOff>
    </xdr:to>
    <xdr:sp>
      <xdr:nvSpPr>
        <xdr:cNvPr id="2" name="Line 75"/>
        <xdr:cNvSpPr>
          <a:spLocks/>
        </xdr:cNvSpPr>
      </xdr:nvSpPr>
      <xdr:spPr>
        <a:xfrm>
          <a:off x="4105275" y="6543675"/>
          <a:ext cx="142875" cy="7810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68</xdr:row>
      <xdr:rowOff>95250</xdr:rowOff>
    </xdr:from>
    <xdr:to>
      <xdr:col>9</xdr:col>
      <xdr:colOff>704850</xdr:colOff>
      <xdr:row>68</xdr:row>
      <xdr:rowOff>104775</xdr:rowOff>
    </xdr:to>
    <xdr:sp>
      <xdr:nvSpPr>
        <xdr:cNvPr id="3" name="Line 76"/>
        <xdr:cNvSpPr>
          <a:spLocks/>
        </xdr:cNvSpPr>
      </xdr:nvSpPr>
      <xdr:spPr>
        <a:xfrm flipV="1">
          <a:off x="5857875" y="11325225"/>
          <a:ext cx="923925"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68</xdr:row>
      <xdr:rowOff>104775</xdr:rowOff>
    </xdr:from>
    <xdr:to>
      <xdr:col>13</xdr:col>
      <xdr:colOff>428625</xdr:colOff>
      <xdr:row>68</xdr:row>
      <xdr:rowOff>104775</xdr:rowOff>
    </xdr:to>
    <xdr:sp>
      <xdr:nvSpPr>
        <xdr:cNvPr id="4" name="Line 95"/>
        <xdr:cNvSpPr>
          <a:spLocks/>
        </xdr:cNvSpPr>
      </xdr:nvSpPr>
      <xdr:spPr>
        <a:xfrm>
          <a:off x="8543925" y="11334750"/>
          <a:ext cx="942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428625</xdr:colOff>
      <xdr:row>160</xdr:row>
      <xdr:rowOff>152400</xdr:rowOff>
    </xdr:from>
    <xdr:to>
      <xdr:col>29</xdr:col>
      <xdr:colOff>152400</xdr:colOff>
      <xdr:row>160</xdr:row>
      <xdr:rowOff>152400</xdr:rowOff>
    </xdr:to>
    <xdr:sp>
      <xdr:nvSpPr>
        <xdr:cNvPr id="5" name="Line 97"/>
        <xdr:cNvSpPr>
          <a:spLocks/>
        </xdr:cNvSpPr>
      </xdr:nvSpPr>
      <xdr:spPr>
        <a:xfrm>
          <a:off x="18211800" y="26308050"/>
          <a:ext cx="942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161925</xdr:colOff>
      <xdr:row>68</xdr:row>
      <xdr:rowOff>85725</xdr:rowOff>
    </xdr:from>
    <xdr:to>
      <xdr:col>15</xdr:col>
      <xdr:colOff>447675</xdr:colOff>
      <xdr:row>68</xdr:row>
      <xdr:rowOff>85725</xdr:rowOff>
    </xdr:to>
    <xdr:sp>
      <xdr:nvSpPr>
        <xdr:cNvPr id="6" name="Line 98"/>
        <xdr:cNvSpPr>
          <a:spLocks/>
        </xdr:cNvSpPr>
      </xdr:nvSpPr>
      <xdr:spPr>
        <a:xfrm>
          <a:off x="9829800" y="11315700"/>
          <a:ext cx="895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68</xdr:row>
      <xdr:rowOff>85725</xdr:rowOff>
    </xdr:from>
    <xdr:to>
      <xdr:col>18</xdr:col>
      <xdr:colOff>514350</xdr:colOff>
      <xdr:row>68</xdr:row>
      <xdr:rowOff>85725</xdr:rowOff>
    </xdr:to>
    <xdr:sp>
      <xdr:nvSpPr>
        <xdr:cNvPr id="7" name="Line 99"/>
        <xdr:cNvSpPr>
          <a:spLocks/>
        </xdr:cNvSpPr>
      </xdr:nvSpPr>
      <xdr:spPr>
        <a:xfrm>
          <a:off x="11277600" y="11315700"/>
          <a:ext cx="11239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40</xdr:row>
      <xdr:rowOff>9525</xdr:rowOff>
    </xdr:from>
    <xdr:to>
      <xdr:col>10</xdr:col>
      <xdr:colOff>142875</xdr:colOff>
      <xdr:row>44</xdr:row>
      <xdr:rowOff>47625</xdr:rowOff>
    </xdr:to>
    <xdr:sp>
      <xdr:nvSpPr>
        <xdr:cNvPr id="8" name="Line 102"/>
        <xdr:cNvSpPr>
          <a:spLocks/>
        </xdr:cNvSpPr>
      </xdr:nvSpPr>
      <xdr:spPr>
        <a:xfrm>
          <a:off x="6743700" y="6629400"/>
          <a:ext cx="219075"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647700</xdr:colOff>
      <xdr:row>40</xdr:row>
      <xdr:rowOff>9525</xdr:rowOff>
    </xdr:from>
    <xdr:to>
      <xdr:col>18</xdr:col>
      <xdr:colOff>295275</xdr:colOff>
      <xdr:row>44</xdr:row>
      <xdr:rowOff>19050</xdr:rowOff>
    </xdr:to>
    <xdr:sp>
      <xdr:nvSpPr>
        <xdr:cNvPr id="9" name="Line 103"/>
        <xdr:cNvSpPr>
          <a:spLocks/>
        </xdr:cNvSpPr>
      </xdr:nvSpPr>
      <xdr:spPr>
        <a:xfrm>
          <a:off x="11791950" y="6629400"/>
          <a:ext cx="3905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40</xdr:row>
      <xdr:rowOff>152400</xdr:rowOff>
    </xdr:from>
    <xdr:to>
      <xdr:col>7</xdr:col>
      <xdr:colOff>400050</xdr:colOff>
      <xdr:row>51</xdr:row>
      <xdr:rowOff>38100</xdr:rowOff>
    </xdr:to>
    <xdr:sp>
      <xdr:nvSpPr>
        <xdr:cNvPr id="10" name="Line 113"/>
        <xdr:cNvSpPr>
          <a:spLocks/>
        </xdr:cNvSpPr>
      </xdr:nvSpPr>
      <xdr:spPr>
        <a:xfrm flipH="1">
          <a:off x="4095750" y="6772275"/>
          <a:ext cx="1181100" cy="17145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39</xdr:row>
      <xdr:rowOff>66675</xdr:rowOff>
    </xdr:from>
    <xdr:to>
      <xdr:col>7</xdr:col>
      <xdr:colOff>723900</xdr:colOff>
      <xdr:row>62</xdr:row>
      <xdr:rowOff>28575</xdr:rowOff>
    </xdr:to>
    <xdr:sp>
      <xdr:nvSpPr>
        <xdr:cNvPr id="11" name="Line 114"/>
        <xdr:cNvSpPr>
          <a:spLocks/>
        </xdr:cNvSpPr>
      </xdr:nvSpPr>
      <xdr:spPr>
        <a:xfrm flipH="1">
          <a:off x="4810125" y="6505575"/>
          <a:ext cx="790575" cy="37528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45</xdr:row>
      <xdr:rowOff>28575</xdr:rowOff>
    </xdr:from>
    <xdr:to>
      <xdr:col>7</xdr:col>
      <xdr:colOff>419100</xdr:colOff>
      <xdr:row>59</xdr:row>
      <xdr:rowOff>19050</xdr:rowOff>
    </xdr:to>
    <xdr:sp>
      <xdr:nvSpPr>
        <xdr:cNvPr id="12" name="Line 115"/>
        <xdr:cNvSpPr>
          <a:spLocks/>
        </xdr:cNvSpPr>
      </xdr:nvSpPr>
      <xdr:spPr>
        <a:xfrm flipH="1">
          <a:off x="4086225" y="7496175"/>
          <a:ext cx="1209675" cy="22669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24</xdr:row>
      <xdr:rowOff>19050</xdr:rowOff>
    </xdr:from>
    <xdr:to>
      <xdr:col>4</xdr:col>
      <xdr:colOff>190500</xdr:colOff>
      <xdr:row>24</xdr:row>
      <xdr:rowOff>28575</xdr:rowOff>
    </xdr:to>
    <xdr:sp>
      <xdr:nvSpPr>
        <xdr:cNvPr id="13" name="Line 116"/>
        <xdr:cNvSpPr>
          <a:spLocks/>
        </xdr:cNvSpPr>
      </xdr:nvSpPr>
      <xdr:spPr>
        <a:xfrm>
          <a:off x="2419350" y="3962400"/>
          <a:ext cx="552450" cy="95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38</xdr:row>
      <xdr:rowOff>104775</xdr:rowOff>
    </xdr:from>
    <xdr:to>
      <xdr:col>6</xdr:col>
      <xdr:colOff>114300</xdr:colOff>
      <xdr:row>43</xdr:row>
      <xdr:rowOff>38100</xdr:rowOff>
    </xdr:to>
    <xdr:sp>
      <xdr:nvSpPr>
        <xdr:cNvPr id="1" name="Line 15"/>
        <xdr:cNvSpPr>
          <a:spLocks/>
        </xdr:cNvSpPr>
      </xdr:nvSpPr>
      <xdr:spPr>
        <a:xfrm>
          <a:off x="430530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72</xdr:row>
      <xdr:rowOff>104775</xdr:rowOff>
    </xdr:from>
    <xdr:to>
      <xdr:col>10</xdr:col>
      <xdr:colOff>685800</xdr:colOff>
      <xdr:row>72</xdr:row>
      <xdr:rowOff>104775</xdr:rowOff>
    </xdr:to>
    <xdr:sp>
      <xdr:nvSpPr>
        <xdr:cNvPr id="2" name="Line 16"/>
        <xdr:cNvSpPr>
          <a:spLocks/>
        </xdr:cNvSpPr>
      </xdr:nvSpPr>
      <xdr:spPr>
        <a:xfrm>
          <a:off x="6057900" y="1197292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714375</xdr:colOff>
      <xdr:row>38</xdr:row>
      <xdr:rowOff>104775</xdr:rowOff>
    </xdr:from>
    <xdr:to>
      <xdr:col>10</xdr:col>
      <xdr:colOff>114300</xdr:colOff>
      <xdr:row>43</xdr:row>
      <xdr:rowOff>38100</xdr:rowOff>
    </xdr:to>
    <xdr:sp>
      <xdr:nvSpPr>
        <xdr:cNvPr id="3" name="Line 20"/>
        <xdr:cNvSpPr>
          <a:spLocks/>
        </xdr:cNvSpPr>
      </xdr:nvSpPr>
      <xdr:spPr>
        <a:xfrm>
          <a:off x="699135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72</xdr:row>
      <xdr:rowOff>104775</xdr:rowOff>
    </xdr:from>
    <xdr:to>
      <xdr:col>18</xdr:col>
      <xdr:colOff>685800</xdr:colOff>
      <xdr:row>72</xdr:row>
      <xdr:rowOff>104775</xdr:rowOff>
    </xdr:to>
    <xdr:sp>
      <xdr:nvSpPr>
        <xdr:cNvPr id="4" name="Line 35"/>
        <xdr:cNvSpPr>
          <a:spLocks/>
        </xdr:cNvSpPr>
      </xdr:nvSpPr>
      <xdr:spPr>
        <a:xfrm>
          <a:off x="11449050" y="11972925"/>
          <a:ext cx="1666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714375</xdr:colOff>
      <xdr:row>38</xdr:row>
      <xdr:rowOff>104775</xdr:rowOff>
    </xdr:from>
    <xdr:to>
      <xdr:col>18</xdr:col>
      <xdr:colOff>114300</xdr:colOff>
      <xdr:row>43</xdr:row>
      <xdr:rowOff>38100</xdr:rowOff>
    </xdr:to>
    <xdr:sp>
      <xdr:nvSpPr>
        <xdr:cNvPr id="5" name="Line 36"/>
        <xdr:cNvSpPr>
          <a:spLocks/>
        </xdr:cNvSpPr>
      </xdr:nvSpPr>
      <xdr:spPr>
        <a:xfrm>
          <a:off x="1240155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67</xdr:row>
      <xdr:rowOff>104775</xdr:rowOff>
    </xdr:from>
    <xdr:to>
      <xdr:col>10</xdr:col>
      <xdr:colOff>685800</xdr:colOff>
      <xdr:row>67</xdr:row>
      <xdr:rowOff>104775</xdr:rowOff>
    </xdr:to>
    <xdr:sp>
      <xdr:nvSpPr>
        <xdr:cNvPr id="1" name="Line 15"/>
        <xdr:cNvSpPr>
          <a:spLocks/>
        </xdr:cNvSpPr>
      </xdr:nvSpPr>
      <xdr:spPr>
        <a:xfrm>
          <a:off x="6057900" y="1117282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67</xdr:row>
      <xdr:rowOff>104775</xdr:rowOff>
    </xdr:from>
    <xdr:to>
      <xdr:col>18</xdr:col>
      <xdr:colOff>685800</xdr:colOff>
      <xdr:row>67</xdr:row>
      <xdr:rowOff>104775</xdr:rowOff>
    </xdr:to>
    <xdr:sp>
      <xdr:nvSpPr>
        <xdr:cNvPr id="2" name="Line 27"/>
        <xdr:cNvSpPr>
          <a:spLocks/>
        </xdr:cNvSpPr>
      </xdr:nvSpPr>
      <xdr:spPr>
        <a:xfrm>
          <a:off x="11449050" y="11172825"/>
          <a:ext cx="1704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67</xdr:row>
      <xdr:rowOff>104775</xdr:rowOff>
    </xdr:from>
    <xdr:to>
      <xdr:col>10</xdr:col>
      <xdr:colOff>685800</xdr:colOff>
      <xdr:row>67</xdr:row>
      <xdr:rowOff>104775</xdr:rowOff>
    </xdr:to>
    <xdr:sp>
      <xdr:nvSpPr>
        <xdr:cNvPr id="1" name="Line 2"/>
        <xdr:cNvSpPr>
          <a:spLocks/>
        </xdr:cNvSpPr>
      </xdr:nvSpPr>
      <xdr:spPr>
        <a:xfrm>
          <a:off x="6057900" y="1122997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67</xdr:row>
      <xdr:rowOff>104775</xdr:rowOff>
    </xdr:from>
    <xdr:to>
      <xdr:col>18</xdr:col>
      <xdr:colOff>685800</xdr:colOff>
      <xdr:row>67</xdr:row>
      <xdr:rowOff>104775</xdr:rowOff>
    </xdr:to>
    <xdr:sp>
      <xdr:nvSpPr>
        <xdr:cNvPr id="2" name="Line 4"/>
        <xdr:cNvSpPr>
          <a:spLocks/>
        </xdr:cNvSpPr>
      </xdr:nvSpPr>
      <xdr:spPr>
        <a:xfrm>
          <a:off x="11449050" y="11229975"/>
          <a:ext cx="1704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37</xdr:row>
      <xdr:rowOff>133350</xdr:rowOff>
    </xdr:from>
    <xdr:to>
      <xdr:col>6</xdr:col>
      <xdr:colOff>142875</xdr:colOff>
      <xdr:row>39</xdr:row>
      <xdr:rowOff>28575</xdr:rowOff>
    </xdr:to>
    <xdr:sp>
      <xdr:nvSpPr>
        <xdr:cNvPr id="3" name="Line 11"/>
        <xdr:cNvSpPr>
          <a:spLocks/>
        </xdr:cNvSpPr>
      </xdr:nvSpPr>
      <xdr:spPr>
        <a:xfrm>
          <a:off x="4267200" y="6305550"/>
          <a:ext cx="209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22</xdr:row>
      <xdr:rowOff>85725</xdr:rowOff>
    </xdr:from>
    <xdr:to>
      <xdr:col>3</xdr:col>
      <xdr:colOff>47625</xdr:colOff>
      <xdr:row>23</xdr:row>
      <xdr:rowOff>19050</xdr:rowOff>
    </xdr:to>
    <xdr:sp>
      <xdr:nvSpPr>
        <xdr:cNvPr id="4" name="Line 12"/>
        <xdr:cNvSpPr>
          <a:spLocks/>
        </xdr:cNvSpPr>
      </xdr:nvSpPr>
      <xdr:spPr>
        <a:xfrm>
          <a:off x="1381125" y="3733800"/>
          <a:ext cx="771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685800</xdr:colOff>
      <xdr:row>22</xdr:row>
      <xdr:rowOff>95250</xdr:rowOff>
    </xdr:from>
    <xdr:to>
      <xdr:col>12</xdr:col>
      <xdr:colOff>9525</xdr:colOff>
      <xdr:row>23</xdr:row>
      <xdr:rowOff>47625</xdr:rowOff>
    </xdr:to>
    <xdr:sp>
      <xdr:nvSpPr>
        <xdr:cNvPr id="5" name="Line 13"/>
        <xdr:cNvSpPr>
          <a:spLocks/>
        </xdr:cNvSpPr>
      </xdr:nvSpPr>
      <xdr:spPr>
        <a:xfrm>
          <a:off x="7705725" y="3743325"/>
          <a:ext cx="952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714375</xdr:colOff>
      <xdr:row>22</xdr:row>
      <xdr:rowOff>95250</xdr:rowOff>
    </xdr:from>
    <xdr:to>
      <xdr:col>19</xdr:col>
      <xdr:colOff>866775</xdr:colOff>
      <xdr:row>23</xdr:row>
      <xdr:rowOff>28575</xdr:rowOff>
    </xdr:to>
    <xdr:sp>
      <xdr:nvSpPr>
        <xdr:cNvPr id="6" name="Line 14"/>
        <xdr:cNvSpPr>
          <a:spLocks/>
        </xdr:cNvSpPr>
      </xdr:nvSpPr>
      <xdr:spPr>
        <a:xfrm>
          <a:off x="13182600" y="3743325"/>
          <a:ext cx="8953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67</xdr:row>
      <xdr:rowOff>104775</xdr:rowOff>
    </xdr:from>
    <xdr:to>
      <xdr:col>10</xdr:col>
      <xdr:colOff>685800</xdr:colOff>
      <xdr:row>67</xdr:row>
      <xdr:rowOff>104775</xdr:rowOff>
    </xdr:to>
    <xdr:sp>
      <xdr:nvSpPr>
        <xdr:cNvPr id="1" name="Line 2"/>
        <xdr:cNvSpPr>
          <a:spLocks/>
        </xdr:cNvSpPr>
      </xdr:nvSpPr>
      <xdr:spPr>
        <a:xfrm>
          <a:off x="6057900" y="1122997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67</xdr:row>
      <xdr:rowOff>104775</xdr:rowOff>
    </xdr:from>
    <xdr:to>
      <xdr:col>18</xdr:col>
      <xdr:colOff>685800</xdr:colOff>
      <xdr:row>67</xdr:row>
      <xdr:rowOff>104775</xdr:rowOff>
    </xdr:to>
    <xdr:sp>
      <xdr:nvSpPr>
        <xdr:cNvPr id="2" name="Line 4"/>
        <xdr:cNvSpPr>
          <a:spLocks/>
        </xdr:cNvSpPr>
      </xdr:nvSpPr>
      <xdr:spPr>
        <a:xfrm>
          <a:off x="11449050" y="11229975"/>
          <a:ext cx="1704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37</xdr:row>
      <xdr:rowOff>133350</xdr:rowOff>
    </xdr:from>
    <xdr:to>
      <xdr:col>6</xdr:col>
      <xdr:colOff>142875</xdr:colOff>
      <xdr:row>39</xdr:row>
      <xdr:rowOff>28575</xdr:rowOff>
    </xdr:to>
    <xdr:sp>
      <xdr:nvSpPr>
        <xdr:cNvPr id="3" name="Line 5"/>
        <xdr:cNvSpPr>
          <a:spLocks/>
        </xdr:cNvSpPr>
      </xdr:nvSpPr>
      <xdr:spPr>
        <a:xfrm>
          <a:off x="4267200" y="6305550"/>
          <a:ext cx="209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22</xdr:row>
      <xdr:rowOff>85725</xdr:rowOff>
    </xdr:from>
    <xdr:to>
      <xdr:col>3</xdr:col>
      <xdr:colOff>47625</xdr:colOff>
      <xdr:row>23</xdr:row>
      <xdr:rowOff>19050</xdr:rowOff>
    </xdr:to>
    <xdr:sp>
      <xdr:nvSpPr>
        <xdr:cNvPr id="4" name="Line 6"/>
        <xdr:cNvSpPr>
          <a:spLocks/>
        </xdr:cNvSpPr>
      </xdr:nvSpPr>
      <xdr:spPr>
        <a:xfrm>
          <a:off x="1381125" y="3733800"/>
          <a:ext cx="771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685800</xdr:colOff>
      <xdr:row>22</xdr:row>
      <xdr:rowOff>95250</xdr:rowOff>
    </xdr:from>
    <xdr:to>
      <xdr:col>12</xdr:col>
      <xdr:colOff>9525</xdr:colOff>
      <xdr:row>23</xdr:row>
      <xdr:rowOff>47625</xdr:rowOff>
    </xdr:to>
    <xdr:sp>
      <xdr:nvSpPr>
        <xdr:cNvPr id="5" name="Line 7"/>
        <xdr:cNvSpPr>
          <a:spLocks/>
        </xdr:cNvSpPr>
      </xdr:nvSpPr>
      <xdr:spPr>
        <a:xfrm>
          <a:off x="7705725" y="3743325"/>
          <a:ext cx="952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714375</xdr:colOff>
      <xdr:row>22</xdr:row>
      <xdr:rowOff>95250</xdr:rowOff>
    </xdr:from>
    <xdr:to>
      <xdr:col>19</xdr:col>
      <xdr:colOff>866775</xdr:colOff>
      <xdr:row>23</xdr:row>
      <xdr:rowOff>28575</xdr:rowOff>
    </xdr:to>
    <xdr:sp>
      <xdr:nvSpPr>
        <xdr:cNvPr id="6" name="Line 8"/>
        <xdr:cNvSpPr>
          <a:spLocks/>
        </xdr:cNvSpPr>
      </xdr:nvSpPr>
      <xdr:spPr>
        <a:xfrm>
          <a:off x="13182600" y="3743325"/>
          <a:ext cx="8953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3ex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definedNames>
      <definedName name="Button6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N282"/>
  <sheetViews>
    <sheetView tabSelected="1" workbookViewId="0" topLeftCell="A1">
      <selection activeCell="A1" sqref="A1"/>
    </sheetView>
  </sheetViews>
  <sheetFormatPr defaultColWidth="9.140625" defaultRowHeight="12.75"/>
  <cols>
    <col min="1" max="1" width="10.140625" style="0" customWidth="1"/>
  </cols>
  <sheetData>
    <row r="1" ht="12.75">
      <c r="A1" s="46" t="s">
        <v>97</v>
      </c>
    </row>
    <row r="2" ht="12.75">
      <c r="A2" t="s">
        <v>30</v>
      </c>
    </row>
    <row r="3" spans="1:6" ht="12.75">
      <c r="A3" s="34" t="s">
        <v>34</v>
      </c>
      <c r="B3" s="2"/>
      <c r="C3" s="3"/>
      <c r="D3" s="1"/>
      <c r="E3" s="1"/>
      <c r="F3" s="3"/>
    </row>
    <row r="4" spans="1:6" ht="12.75">
      <c r="A4" s="1"/>
      <c r="B4" s="4" t="s">
        <v>2</v>
      </c>
      <c r="C4" s="3"/>
      <c r="D4" s="1"/>
      <c r="E4" s="1"/>
      <c r="F4" s="3"/>
    </row>
    <row r="6" spans="1:14" ht="12.75">
      <c r="A6" t="s">
        <v>28</v>
      </c>
      <c r="B6" s="19"/>
      <c r="H6" s="16"/>
      <c r="I6" s="16"/>
      <c r="J6" s="20"/>
      <c r="L6" s="16"/>
      <c r="M6" s="16"/>
      <c r="N6" s="20"/>
    </row>
    <row r="7" spans="1:14" ht="12.75">
      <c r="A7" t="s">
        <v>29</v>
      </c>
      <c r="B7" s="19"/>
      <c r="H7" s="16"/>
      <c r="I7" s="16"/>
      <c r="J7" s="20"/>
      <c r="L7" s="16"/>
      <c r="M7" s="16"/>
      <c r="N7" s="20"/>
    </row>
    <row r="8" spans="1:14" ht="12.75">
      <c r="A8" t="s">
        <v>24</v>
      </c>
      <c r="B8" s="19"/>
      <c r="H8" s="16"/>
      <c r="I8" s="16"/>
      <c r="J8" s="20"/>
      <c r="L8" s="16"/>
      <c r="M8" s="16"/>
      <c r="N8" s="20"/>
    </row>
    <row r="9" spans="1:14" ht="12.75">
      <c r="A9" t="s">
        <v>25</v>
      </c>
      <c r="B9" s="19"/>
      <c r="H9" s="16"/>
      <c r="I9" s="16"/>
      <c r="J9" s="20"/>
      <c r="L9" s="16"/>
      <c r="M9" s="16"/>
      <c r="N9" s="20"/>
    </row>
    <row r="10" spans="2:14" ht="12.75">
      <c r="B10" s="19" t="s">
        <v>27</v>
      </c>
      <c r="H10" s="16"/>
      <c r="I10" s="16"/>
      <c r="J10" s="20"/>
      <c r="L10" s="16"/>
      <c r="M10" s="16"/>
      <c r="N10" s="20"/>
    </row>
    <row r="11" spans="2:14" ht="12.75">
      <c r="B11" s="19"/>
      <c r="H11" s="16"/>
      <c r="I11" s="16"/>
      <c r="J11" s="20"/>
      <c r="L11" s="16"/>
      <c r="M11" s="16"/>
      <c r="N11" s="20"/>
    </row>
    <row r="12" spans="1:14" ht="12.75">
      <c r="A12" s="11"/>
      <c r="B12" s="8"/>
      <c r="C12" s="8"/>
      <c r="D12" s="8"/>
      <c r="E12" s="8"/>
      <c r="F12" s="37"/>
      <c r="H12" s="16"/>
      <c r="I12" s="16"/>
      <c r="J12" s="20"/>
      <c r="L12" s="16"/>
      <c r="M12" s="16"/>
      <c r="N12" s="20"/>
    </row>
    <row r="13" spans="1:14" ht="12.75">
      <c r="A13" s="11"/>
      <c r="B13" s="8"/>
      <c r="C13" s="8"/>
      <c r="D13" s="8"/>
      <c r="E13" s="8"/>
      <c r="F13" s="37"/>
      <c r="H13" s="16"/>
      <c r="I13" s="16"/>
      <c r="J13" s="20"/>
      <c r="L13" s="16"/>
      <c r="M13" s="16"/>
      <c r="N13" s="20"/>
    </row>
    <row r="14" spans="1:14" ht="12.75">
      <c r="A14" s="11"/>
      <c r="B14" s="8"/>
      <c r="C14" s="8"/>
      <c r="D14" s="8"/>
      <c r="E14" s="8"/>
      <c r="F14" s="37"/>
      <c r="H14" s="16"/>
      <c r="I14" s="16"/>
      <c r="J14" s="20"/>
      <c r="L14" s="16"/>
      <c r="M14" s="16"/>
      <c r="N14" s="20"/>
    </row>
    <row r="15" spans="1:14" ht="12.75">
      <c r="A15" s="11"/>
      <c r="B15" s="8"/>
      <c r="C15" s="8"/>
      <c r="D15" s="8"/>
      <c r="E15" s="8"/>
      <c r="F15" s="37"/>
      <c r="H15" s="16"/>
      <c r="I15" s="16"/>
      <c r="J15" s="20"/>
      <c r="L15" s="16"/>
      <c r="M15" s="16"/>
      <c r="N15" s="20"/>
    </row>
    <row r="16" spans="1:14" ht="12.75">
      <c r="A16" s="11"/>
      <c r="B16" s="8"/>
      <c r="C16" s="8"/>
      <c r="D16" s="8"/>
      <c r="E16" s="8"/>
      <c r="F16" s="37"/>
      <c r="H16" s="16"/>
      <c r="I16" s="16"/>
      <c r="J16" s="20"/>
      <c r="L16" s="16"/>
      <c r="M16" s="16"/>
      <c r="N16" s="20"/>
    </row>
    <row r="17" spans="1:14" ht="12.75">
      <c r="A17" s="11"/>
      <c r="B17" s="8"/>
      <c r="C17" s="8"/>
      <c r="D17" s="8"/>
      <c r="E17" s="8"/>
      <c r="F17" s="37"/>
      <c r="H17" s="16"/>
      <c r="I17" s="16"/>
      <c r="J17" s="20"/>
      <c r="L17" s="16"/>
      <c r="M17" s="16"/>
      <c r="N17" s="20"/>
    </row>
    <row r="18" spans="1:14" ht="12.75">
      <c r="A18" s="11"/>
      <c r="B18" s="8"/>
      <c r="C18" s="8"/>
      <c r="D18" s="8"/>
      <c r="E18" s="8"/>
      <c r="F18" s="37"/>
      <c r="H18" s="16"/>
      <c r="I18" s="16"/>
      <c r="J18" s="20"/>
      <c r="L18" s="16"/>
      <c r="M18" s="16"/>
      <c r="N18" s="20"/>
    </row>
    <row r="19" spans="1:14" ht="12.75">
      <c r="A19" s="11"/>
      <c r="B19" s="8"/>
      <c r="C19" s="8"/>
      <c r="D19" s="8"/>
      <c r="E19" s="8"/>
      <c r="F19" s="37"/>
      <c r="H19" s="16"/>
      <c r="I19" s="16"/>
      <c r="J19" s="20"/>
      <c r="L19" s="16"/>
      <c r="M19" s="16"/>
      <c r="N19" s="20"/>
    </row>
    <row r="20" spans="2:14" ht="12.75">
      <c r="B20" s="19"/>
      <c r="H20" s="16"/>
      <c r="I20" s="16"/>
      <c r="J20" s="20"/>
      <c r="L20" s="16"/>
      <c r="M20" s="16"/>
      <c r="N20" s="20"/>
    </row>
    <row r="21" spans="1:6" ht="12.75">
      <c r="A21" s="1"/>
      <c r="B21" s="2"/>
      <c r="C21" s="3"/>
      <c r="D21" s="1"/>
      <c r="E21" s="1"/>
      <c r="F21" s="3"/>
    </row>
    <row r="22" spans="1:6" ht="12.75">
      <c r="A22" s="45" t="s">
        <v>93</v>
      </c>
      <c r="B22" s="18" t="s">
        <v>0</v>
      </c>
      <c r="D22" s="1"/>
      <c r="E22" s="1"/>
      <c r="F22" s="3"/>
    </row>
    <row r="23" spans="1:6" ht="12.75">
      <c r="A23" s="45"/>
      <c r="B23" s="18"/>
      <c r="D23" s="1"/>
      <c r="E23" s="1"/>
      <c r="F23" s="3"/>
    </row>
    <row r="24" spans="1:6" ht="12.75">
      <c r="A24" s="48" t="s">
        <v>112</v>
      </c>
      <c r="B24" s="18"/>
      <c r="D24" s="1"/>
      <c r="E24" s="1"/>
      <c r="F24" s="3"/>
    </row>
    <row r="25" spans="1:8" ht="12.75">
      <c r="A25" s="49" t="s">
        <v>98</v>
      </c>
      <c r="B25" s="50"/>
      <c r="C25" s="28"/>
      <c r="D25" s="51"/>
      <c r="E25" s="51"/>
      <c r="F25" s="52"/>
      <c r="G25" s="28"/>
      <c r="H25" s="28"/>
    </row>
    <row r="26" spans="1:8" ht="12.75">
      <c r="A26" s="49" t="s">
        <v>99</v>
      </c>
      <c r="B26" s="50"/>
      <c r="C26" s="28"/>
      <c r="D26" s="51"/>
      <c r="E26" s="51"/>
      <c r="F26" s="52"/>
      <c r="G26" s="28"/>
      <c r="H26" s="28"/>
    </row>
    <row r="27" spans="1:8" ht="12.75">
      <c r="A27" s="49" t="s">
        <v>100</v>
      </c>
      <c r="B27" s="50"/>
      <c r="C27" s="28"/>
      <c r="D27" s="51"/>
      <c r="E27" s="51"/>
      <c r="F27" s="52"/>
      <c r="G27" s="28"/>
      <c r="H27" s="28"/>
    </row>
    <row r="28" spans="1:8" ht="12.75">
      <c r="A28" s="49" t="s">
        <v>113</v>
      </c>
      <c r="B28" s="50"/>
      <c r="C28" s="28"/>
      <c r="D28" s="51"/>
      <c r="E28" s="51"/>
      <c r="F28" s="52"/>
      <c r="G28" s="28"/>
      <c r="H28" s="28"/>
    </row>
    <row r="29" spans="1:8" ht="12.75">
      <c r="A29" s="49" t="s">
        <v>101</v>
      </c>
      <c r="B29" s="50"/>
      <c r="C29" s="28"/>
      <c r="D29" s="51"/>
      <c r="E29" s="51"/>
      <c r="F29" s="52"/>
      <c r="G29" s="28"/>
      <c r="H29" s="28"/>
    </row>
    <row r="30" spans="1:8" ht="12.75">
      <c r="A30" s="49" t="s">
        <v>102</v>
      </c>
      <c r="B30" s="50"/>
      <c r="C30" s="28"/>
      <c r="D30" s="51"/>
      <c r="E30" s="51"/>
      <c r="F30" s="52"/>
      <c r="G30" s="28"/>
      <c r="H30" s="28"/>
    </row>
    <row r="31" spans="1:8" ht="12.75">
      <c r="A31" s="49" t="s">
        <v>103</v>
      </c>
      <c r="B31" s="50"/>
      <c r="C31" s="28"/>
      <c r="D31" s="51"/>
      <c r="E31" s="51"/>
      <c r="F31" s="52"/>
      <c r="G31" s="28"/>
      <c r="H31" s="28"/>
    </row>
    <row r="32" spans="1:8" ht="12.75">
      <c r="A32" s="49" t="s">
        <v>104</v>
      </c>
      <c r="B32" s="50"/>
      <c r="C32" s="28"/>
      <c r="D32" s="51"/>
      <c r="E32" s="51"/>
      <c r="F32" s="52"/>
      <c r="G32" s="28"/>
      <c r="H32" s="28"/>
    </row>
    <row r="33" spans="1:8" ht="12.75">
      <c r="A33" s="49" t="s">
        <v>105</v>
      </c>
      <c r="B33" s="50"/>
      <c r="C33" s="28"/>
      <c r="D33" s="51"/>
      <c r="E33" s="51"/>
      <c r="F33" s="52"/>
      <c r="G33" s="28"/>
      <c r="H33" s="28"/>
    </row>
    <row r="34" spans="1:8" ht="12.75">
      <c r="A34" s="49" t="s">
        <v>106</v>
      </c>
      <c r="B34" s="50"/>
      <c r="C34" s="28"/>
      <c r="D34" s="51"/>
      <c r="E34" s="51"/>
      <c r="F34" s="52"/>
      <c r="G34" s="28"/>
      <c r="H34" s="28"/>
    </row>
    <row r="35" spans="1:8" ht="12.75">
      <c r="A35" s="49" t="s">
        <v>107</v>
      </c>
      <c r="B35" s="50"/>
      <c r="C35" s="28"/>
      <c r="D35" s="51"/>
      <c r="E35" s="51"/>
      <c r="F35" s="52"/>
      <c r="G35" s="28"/>
      <c r="H35" s="28"/>
    </row>
    <row r="36" spans="1:8" ht="12.75">
      <c r="A36" s="49" t="s">
        <v>108</v>
      </c>
      <c r="B36" s="50"/>
      <c r="C36" s="28"/>
      <c r="D36" s="51"/>
      <c r="E36" s="51"/>
      <c r="F36" s="52"/>
      <c r="G36" s="28"/>
      <c r="H36" s="28"/>
    </row>
    <row r="37" spans="1:8" ht="12.75">
      <c r="A37" s="49" t="s">
        <v>109</v>
      </c>
      <c r="B37" s="50"/>
      <c r="C37" s="28"/>
      <c r="D37" s="51"/>
      <c r="E37" s="51"/>
      <c r="F37" s="52"/>
      <c r="G37" s="28"/>
      <c r="H37" s="28"/>
    </row>
    <row r="38" spans="1:8" ht="12.75">
      <c r="A38" s="49" t="s">
        <v>110</v>
      </c>
      <c r="B38" s="50"/>
      <c r="C38" s="28"/>
      <c r="D38" s="51"/>
      <c r="E38" s="51"/>
      <c r="F38" s="52"/>
      <c r="G38" s="28"/>
      <c r="H38" s="28"/>
    </row>
    <row r="39" spans="1:8" ht="12.75">
      <c r="A39" s="49"/>
      <c r="B39" s="50"/>
      <c r="C39" s="28"/>
      <c r="D39" s="51"/>
      <c r="E39" s="51"/>
      <c r="F39" s="52"/>
      <c r="G39" s="28"/>
      <c r="H39" s="28"/>
    </row>
    <row r="40" spans="1:6" ht="12.75">
      <c r="A40" s="47" t="s">
        <v>111</v>
      </c>
      <c r="B40" s="18"/>
      <c r="D40" s="1"/>
      <c r="E40" s="1"/>
      <c r="F40" s="3"/>
    </row>
    <row r="41" spans="1:6" ht="12.75">
      <c r="A41" s="47"/>
      <c r="B41" s="18"/>
      <c r="D41" s="1"/>
      <c r="E41" s="1"/>
      <c r="F41" s="3"/>
    </row>
    <row r="42" spans="1:6" ht="12.75">
      <c r="A42" t="s">
        <v>94</v>
      </c>
      <c r="B42" s="18"/>
      <c r="D42" s="1"/>
      <c r="E42" s="1"/>
      <c r="F42" s="3"/>
    </row>
    <row r="43" spans="1:6" ht="12.75">
      <c r="A43" t="s">
        <v>95</v>
      </c>
      <c r="B43" s="18"/>
      <c r="D43" s="1"/>
      <c r="E43" s="1"/>
      <c r="F43" s="3"/>
    </row>
    <row r="44" spans="1:6" ht="12.75">
      <c r="A44" s="47"/>
      <c r="B44" s="18"/>
      <c r="D44" s="1"/>
      <c r="E44" s="1"/>
      <c r="F44" s="3"/>
    </row>
    <row r="45" spans="1:6" ht="12.75">
      <c r="A45" s="43">
        <v>1</v>
      </c>
      <c r="B45" s="44" t="s">
        <v>33</v>
      </c>
      <c r="C45" s="42"/>
      <c r="D45" s="1"/>
      <c r="E45" s="1"/>
      <c r="F45" s="3"/>
    </row>
    <row r="46" spans="1:6" ht="12.75">
      <c r="A46" s="11">
        <v>1</v>
      </c>
      <c r="B46" s="2" t="s">
        <v>52</v>
      </c>
      <c r="C46" s="3"/>
      <c r="D46" s="1"/>
      <c r="E46" s="1"/>
      <c r="F46" s="3"/>
    </row>
    <row r="47" spans="1:5" ht="12.75">
      <c r="A47" s="11">
        <v>1</v>
      </c>
      <c r="B47" s="16" t="s">
        <v>53</v>
      </c>
      <c r="C47" s="16"/>
      <c r="D47" s="16"/>
      <c r="E47" s="16"/>
    </row>
    <row r="48" spans="1:5" ht="12.75">
      <c r="A48" s="11">
        <v>1</v>
      </c>
      <c r="B48" s="16"/>
      <c r="C48" s="16"/>
      <c r="D48" s="16"/>
      <c r="E48" s="16"/>
    </row>
    <row r="49" spans="1:5" ht="12.75">
      <c r="A49" s="11">
        <v>1</v>
      </c>
      <c r="B49" s="16" t="s">
        <v>54</v>
      </c>
      <c r="C49" s="16"/>
      <c r="D49" s="16"/>
      <c r="E49" s="16"/>
    </row>
    <row r="50" spans="1:5" ht="12.75">
      <c r="A50" s="11">
        <v>1</v>
      </c>
      <c r="B50" s="16" t="s">
        <v>56</v>
      </c>
      <c r="C50" s="16"/>
      <c r="D50" s="16"/>
      <c r="E50" s="16"/>
    </row>
    <row r="51" spans="1:6" ht="12.75">
      <c r="A51" s="11">
        <v>1</v>
      </c>
      <c r="B51" s="2" t="s">
        <v>55</v>
      </c>
      <c r="C51" s="3"/>
      <c r="D51" s="1"/>
      <c r="E51" s="1"/>
      <c r="F51" s="3"/>
    </row>
    <row r="52" spans="1:6" ht="12.75">
      <c r="A52" s="11">
        <v>1</v>
      </c>
      <c r="B52" s="2"/>
      <c r="C52" s="3"/>
      <c r="D52" s="1"/>
      <c r="E52" s="1"/>
      <c r="F52" s="3"/>
    </row>
    <row r="53" spans="1:2" ht="12.75">
      <c r="A53" s="11">
        <v>1</v>
      </c>
      <c r="B53" s="18" t="s">
        <v>42</v>
      </c>
    </row>
    <row r="54" spans="1:2" ht="12.75">
      <c r="A54" s="11">
        <v>1</v>
      </c>
      <c r="B54" s="18" t="s">
        <v>43</v>
      </c>
    </row>
    <row r="55" spans="1:2" ht="12.75">
      <c r="A55" s="11">
        <v>1</v>
      </c>
      <c r="B55" s="18" t="s">
        <v>44</v>
      </c>
    </row>
    <row r="56" spans="1:2" ht="12.75">
      <c r="A56" s="11">
        <v>1</v>
      </c>
      <c r="B56" s="18" t="s">
        <v>45</v>
      </c>
    </row>
    <row r="57" spans="1:2" ht="12.75">
      <c r="A57" s="11">
        <v>1</v>
      </c>
      <c r="B57" s="18" t="s">
        <v>46</v>
      </c>
    </row>
    <row r="58" spans="1:2" ht="12.75">
      <c r="A58" s="11">
        <v>1</v>
      </c>
      <c r="B58" s="18"/>
    </row>
    <row r="59" spans="1:2" ht="12.75">
      <c r="A59" s="11">
        <v>1</v>
      </c>
      <c r="B59" s="18" t="s">
        <v>47</v>
      </c>
    </row>
    <row r="60" spans="1:2" ht="12.75">
      <c r="A60" s="11">
        <v>1</v>
      </c>
      <c r="B60" s="18" t="s">
        <v>48</v>
      </c>
    </row>
    <row r="61" spans="1:2" ht="12.75">
      <c r="A61" s="11">
        <v>1</v>
      </c>
      <c r="B61" s="18" t="s">
        <v>49</v>
      </c>
    </row>
    <row r="62" spans="1:2" ht="12.75">
      <c r="A62" s="11">
        <v>1</v>
      </c>
      <c r="B62" s="18" t="s">
        <v>22</v>
      </c>
    </row>
    <row r="63" spans="1:2" ht="12.75">
      <c r="A63" s="11">
        <v>1</v>
      </c>
      <c r="B63" s="18"/>
    </row>
    <row r="64" spans="1:2" ht="12.75">
      <c r="A64" s="11">
        <v>1</v>
      </c>
      <c r="B64" s="18" t="s">
        <v>50</v>
      </c>
    </row>
    <row r="65" spans="1:2" ht="12.75">
      <c r="A65" s="11">
        <v>1</v>
      </c>
      <c r="B65" s="18" t="s">
        <v>51</v>
      </c>
    </row>
    <row r="66" spans="1:2" ht="12.75">
      <c r="A66" s="11">
        <v>1</v>
      </c>
      <c r="B66" s="18"/>
    </row>
    <row r="67" ht="12.75">
      <c r="A67" s="11">
        <v>2</v>
      </c>
    </row>
    <row r="68" spans="1:3" ht="12.75">
      <c r="A68" s="43">
        <v>2</v>
      </c>
      <c r="B68" s="44" t="s">
        <v>33</v>
      </c>
      <c r="C68" s="42"/>
    </row>
    <row r="69" spans="1:5" ht="12.75">
      <c r="A69" s="11">
        <v>2</v>
      </c>
      <c r="B69" s="16" t="s">
        <v>57</v>
      </c>
      <c r="C69" s="16"/>
      <c r="D69" s="16"/>
      <c r="E69" s="16"/>
    </row>
    <row r="70" spans="1:5" ht="12.75">
      <c r="A70" s="11">
        <v>2</v>
      </c>
      <c r="B70" s="16" t="s">
        <v>58</v>
      </c>
      <c r="C70" s="16"/>
      <c r="D70" s="16"/>
      <c r="E70" s="16"/>
    </row>
    <row r="71" spans="1:5" ht="12.75">
      <c r="A71" s="11">
        <v>2</v>
      </c>
      <c r="B71" s="16" t="s">
        <v>59</v>
      </c>
      <c r="C71" s="16"/>
      <c r="D71" s="16"/>
      <c r="E71" s="16"/>
    </row>
    <row r="72" spans="1:5" ht="12.75">
      <c r="A72" s="11">
        <v>2</v>
      </c>
      <c r="B72" s="16"/>
      <c r="C72" s="16"/>
      <c r="D72" s="16"/>
      <c r="E72" s="16"/>
    </row>
    <row r="73" spans="1:5" ht="12.75">
      <c r="A73" s="11">
        <v>2</v>
      </c>
      <c r="B73" s="16" t="s">
        <v>60</v>
      </c>
      <c r="C73" s="16"/>
      <c r="D73" s="16"/>
      <c r="E73" s="16"/>
    </row>
    <row r="74" spans="1:2" ht="12.75">
      <c r="A74" s="11">
        <v>2</v>
      </c>
      <c r="B74" s="16" t="s">
        <v>61</v>
      </c>
    </row>
    <row r="75" spans="1:2" ht="12.75">
      <c r="A75" s="11">
        <v>2</v>
      </c>
      <c r="B75" s="16" t="s">
        <v>62</v>
      </c>
    </row>
    <row r="76" spans="1:2" ht="12.75">
      <c r="A76" s="11"/>
      <c r="B76" s="16"/>
    </row>
    <row r="77" spans="1:2" ht="12.75">
      <c r="A77" s="11">
        <v>2</v>
      </c>
      <c r="B77" s="18" t="s">
        <v>130</v>
      </c>
    </row>
    <row r="78" spans="1:2" ht="12.75">
      <c r="A78" s="11">
        <v>2</v>
      </c>
      <c r="B78" s="18" t="s">
        <v>63</v>
      </c>
    </row>
    <row r="79" spans="1:2" ht="12.75">
      <c r="A79" s="11">
        <v>2</v>
      </c>
      <c r="B79" s="18" t="s">
        <v>64</v>
      </c>
    </row>
    <row r="80" spans="1:2" ht="12.75">
      <c r="A80" s="11">
        <v>2</v>
      </c>
      <c r="B80" s="18" t="s">
        <v>65</v>
      </c>
    </row>
    <row r="81" spans="1:2" ht="12.75">
      <c r="A81" s="11">
        <v>2</v>
      </c>
      <c r="B81" s="18" t="s">
        <v>66</v>
      </c>
    </row>
    <row r="82" spans="1:3" ht="12.75">
      <c r="A82" s="11">
        <v>2</v>
      </c>
      <c r="B82" s="18" t="s">
        <v>67</v>
      </c>
      <c r="C82" s="18" t="s">
        <v>68</v>
      </c>
    </row>
    <row r="83" spans="1:2" ht="12.75">
      <c r="A83" s="11">
        <v>2</v>
      </c>
      <c r="B83" s="18" t="s">
        <v>69</v>
      </c>
    </row>
    <row r="84" spans="1:2" ht="12.75">
      <c r="A84" s="11">
        <v>2</v>
      </c>
      <c r="B84" s="18" t="s">
        <v>70</v>
      </c>
    </row>
    <row r="85" spans="1:2" ht="12.75">
      <c r="A85" s="11">
        <v>2</v>
      </c>
      <c r="B85" s="18"/>
    </row>
    <row r="86" spans="1:2" ht="12.75">
      <c r="A86" s="11">
        <v>2</v>
      </c>
      <c r="B86" s="18" t="s">
        <v>71</v>
      </c>
    </row>
    <row r="87" spans="1:2" ht="12.75">
      <c r="A87" s="11">
        <v>2</v>
      </c>
      <c r="B87" s="18" t="s">
        <v>72</v>
      </c>
    </row>
    <row r="88" spans="1:2" ht="12.75">
      <c r="A88" s="11">
        <v>2</v>
      </c>
      <c r="B88" s="18" t="s">
        <v>73</v>
      </c>
    </row>
    <row r="89" spans="1:2" ht="12.75">
      <c r="A89" s="11">
        <v>2</v>
      </c>
      <c r="B89" s="18" t="s">
        <v>74</v>
      </c>
    </row>
    <row r="90" spans="1:3" ht="12.75">
      <c r="A90" s="11">
        <v>2</v>
      </c>
      <c r="B90" s="18" t="s">
        <v>75</v>
      </c>
      <c r="C90" s="18" t="s">
        <v>76</v>
      </c>
    </row>
    <row r="91" spans="1:2" ht="12.75">
      <c r="A91" s="11">
        <v>2</v>
      </c>
      <c r="B91" s="18" t="s">
        <v>77</v>
      </c>
    </row>
    <row r="92" spans="1:2" ht="12.75">
      <c r="A92" s="11">
        <v>2</v>
      </c>
      <c r="B92" s="18" t="s">
        <v>78</v>
      </c>
    </row>
    <row r="93" spans="1:2" ht="12.75">
      <c r="A93" s="11">
        <v>2</v>
      </c>
      <c r="B93" s="18" t="s">
        <v>79</v>
      </c>
    </row>
    <row r="94" spans="1:2" ht="12.75">
      <c r="A94" s="11">
        <v>2</v>
      </c>
      <c r="B94" s="18" t="s">
        <v>80</v>
      </c>
    </row>
    <row r="95" spans="1:2" ht="12.75">
      <c r="A95" s="11">
        <v>2</v>
      </c>
      <c r="B95" s="18" t="s">
        <v>81</v>
      </c>
    </row>
    <row r="96" spans="1:2" ht="12.75">
      <c r="A96" s="11">
        <v>2</v>
      </c>
      <c r="B96" s="18" t="s">
        <v>82</v>
      </c>
    </row>
    <row r="97" spans="1:2" ht="12.75">
      <c r="A97" s="11">
        <v>2</v>
      </c>
      <c r="B97" s="18"/>
    </row>
    <row r="98" spans="1:2" ht="12.75">
      <c r="A98" s="11">
        <v>2</v>
      </c>
      <c r="B98" s="18" t="s">
        <v>131</v>
      </c>
    </row>
    <row r="99" spans="1:2" ht="12.75">
      <c r="A99" s="11">
        <v>2</v>
      </c>
      <c r="B99" s="18" t="s">
        <v>132</v>
      </c>
    </row>
    <row r="100" spans="1:2" ht="12.75">
      <c r="A100" s="11">
        <v>2</v>
      </c>
      <c r="B100" s="18"/>
    </row>
    <row r="101" spans="1:2" ht="12.75">
      <c r="A101" s="11">
        <v>2</v>
      </c>
      <c r="B101" s="18" t="s">
        <v>83</v>
      </c>
    </row>
    <row r="102" spans="1:2" ht="12.75">
      <c r="A102" s="11">
        <v>2</v>
      </c>
      <c r="B102" s="18" t="s">
        <v>84</v>
      </c>
    </row>
    <row r="103" spans="1:2" ht="12.75">
      <c r="A103" s="11">
        <v>2</v>
      </c>
      <c r="B103" s="18" t="s">
        <v>85</v>
      </c>
    </row>
    <row r="104" spans="1:2" ht="12.75">
      <c r="A104" s="11">
        <v>2</v>
      </c>
      <c r="B104" s="18" t="s">
        <v>86</v>
      </c>
    </row>
    <row r="105" spans="1:2" ht="12.75">
      <c r="A105" s="11">
        <v>2</v>
      </c>
      <c r="B105" s="18" t="s">
        <v>87</v>
      </c>
    </row>
    <row r="106" spans="1:2" ht="12.75">
      <c r="A106" s="11">
        <v>2</v>
      </c>
      <c r="B106" s="18" t="s">
        <v>88</v>
      </c>
    </row>
    <row r="107" spans="1:2" ht="12.75">
      <c r="A107" s="11">
        <v>2</v>
      </c>
      <c r="B107" s="18"/>
    </row>
    <row r="108" spans="1:2" ht="12.75">
      <c r="A108" s="11">
        <v>2</v>
      </c>
      <c r="B108" s="18" t="s">
        <v>89</v>
      </c>
    </row>
    <row r="109" spans="1:2" ht="12.75">
      <c r="A109" s="11">
        <v>2</v>
      </c>
      <c r="B109" s="18" t="s">
        <v>90</v>
      </c>
    </row>
    <row r="110" spans="1:2" ht="12.75">
      <c r="A110" s="11">
        <v>2</v>
      </c>
      <c r="B110" s="18"/>
    </row>
    <row r="111" spans="1:2" ht="12.75">
      <c r="A111" s="11">
        <v>3</v>
      </c>
      <c r="B111" s="18"/>
    </row>
    <row r="112" spans="1:3" ht="12.75">
      <c r="A112" s="43">
        <v>3</v>
      </c>
      <c r="B112" s="44" t="s">
        <v>33</v>
      </c>
      <c r="C112" s="42"/>
    </row>
    <row r="113" spans="1:2" ht="12.75">
      <c r="A113" s="11">
        <v>3</v>
      </c>
      <c r="B113" s="16" t="s">
        <v>339</v>
      </c>
    </row>
    <row r="114" spans="1:2" ht="12.75">
      <c r="A114" s="11">
        <v>3</v>
      </c>
      <c r="B114" s="16" t="s">
        <v>91</v>
      </c>
    </row>
    <row r="115" spans="1:2" ht="12.75">
      <c r="A115" s="11">
        <v>3</v>
      </c>
      <c r="B115" s="16" t="s">
        <v>92</v>
      </c>
    </row>
    <row r="116" spans="1:2" ht="12.75">
      <c r="A116" s="11">
        <v>3</v>
      </c>
      <c r="B116" s="16"/>
    </row>
    <row r="117" spans="1:3" ht="12.75">
      <c r="A117" s="11">
        <v>3</v>
      </c>
      <c r="B117" s="38" t="s">
        <v>334</v>
      </c>
      <c r="C117" s="8"/>
    </row>
    <row r="118" spans="1:3" ht="12.75">
      <c r="A118" s="11">
        <v>3</v>
      </c>
      <c r="B118" s="38" t="s">
        <v>335</v>
      </c>
      <c r="C118" s="8"/>
    </row>
    <row r="119" spans="1:3" ht="12.75">
      <c r="A119" s="11">
        <v>3</v>
      </c>
      <c r="B119" s="38" t="s">
        <v>336</v>
      </c>
      <c r="C119" s="8"/>
    </row>
    <row r="120" spans="1:2" ht="12.75">
      <c r="A120" s="11">
        <v>4</v>
      </c>
      <c r="B120" s="18"/>
    </row>
    <row r="121" spans="1:3" ht="12.75">
      <c r="A121" s="43">
        <v>4</v>
      </c>
      <c r="B121" s="44" t="s">
        <v>33</v>
      </c>
      <c r="C121" s="42"/>
    </row>
    <row r="122" spans="1:2" ht="12.75">
      <c r="A122" s="11">
        <v>4</v>
      </c>
      <c r="B122" s="16" t="s">
        <v>299</v>
      </c>
    </row>
    <row r="123" spans="1:2" ht="12.75">
      <c r="A123" s="11">
        <v>4</v>
      </c>
      <c r="B123" s="16" t="s">
        <v>300</v>
      </c>
    </row>
    <row r="124" spans="1:2" ht="12.75">
      <c r="A124" s="11">
        <v>4</v>
      </c>
      <c r="B124" s="16" t="s">
        <v>301</v>
      </c>
    </row>
    <row r="125" spans="1:2" ht="12.75">
      <c r="A125" s="11">
        <v>4</v>
      </c>
      <c r="B125" s="16" t="s">
        <v>307</v>
      </c>
    </row>
    <row r="126" spans="1:2" ht="12.75">
      <c r="A126" s="11">
        <v>4</v>
      </c>
      <c r="B126" s="16"/>
    </row>
    <row r="127" spans="1:9" s="24" customFormat="1" ht="12.75">
      <c r="A127" s="11">
        <v>4</v>
      </c>
      <c r="B127" s="18" t="s">
        <v>302</v>
      </c>
      <c r="C127"/>
      <c r="D127"/>
      <c r="E127"/>
      <c r="F127"/>
      <c r="G127"/>
      <c r="H127"/>
      <c r="I127"/>
    </row>
    <row r="128" spans="1:9" s="24" customFormat="1" ht="12.75">
      <c r="A128" s="11">
        <v>4</v>
      </c>
      <c r="B128" s="18" t="s">
        <v>303</v>
      </c>
      <c r="C128"/>
      <c r="D128"/>
      <c r="E128"/>
      <c r="F128"/>
      <c r="G128"/>
      <c r="H128"/>
      <c r="I128"/>
    </row>
    <row r="129" spans="1:9" s="24" customFormat="1" ht="12.75">
      <c r="A129" s="11">
        <v>4</v>
      </c>
      <c r="B129" s="18" t="s">
        <v>304</v>
      </c>
      <c r="C129"/>
      <c r="D129"/>
      <c r="E129"/>
      <c r="F129"/>
      <c r="G129"/>
      <c r="H129"/>
      <c r="I129"/>
    </row>
    <row r="130" spans="1:9" s="24" customFormat="1" ht="12.75">
      <c r="A130" s="11">
        <v>4</v>
      </c>
      <c r="B130" s="18" t="s">
        <v>305</v>
      </c>
      <c r="C130"/>
      <c r="D130"/>
      <c r="E130"/>
      <c r="F130"/>
      <c r="G130"/>
      <c r="H130"/>
      <c r="I130"/>
    </row>
    <row r="131" spans="1:9" s="24" customFormat="1" ht="12.75">
      <c r="A131" s="11">
        <v>4</v>
      </c>
      <c r="B131" s="18" t="s">
        <v>306</v>
      </c>
      <c r="C131"/>
      <c r="D131"/>
      <c r="E131"/>
      <c r="F131"/>
      <c r="G131"/>
      <c r="H131"/>
      <c r="I131"/>
    </row>
    <row r="132" spans="1:5" s="24" customFormat="1" ht="12.75">
      <c r="A132" s="11">
        <v>4</v>
      </c>
      <c r="B132" s="18" t="s">
        <v>12</v>
      </c>
      <c r="C132"/>
      <c r="D132"/>
      <c r="E132"/>
    </row>
    <row r="133" spans="1:5" s="24" customFormat="1" ht="12.75">
      <c r="A133" s="11">
        <v>4</v>
      </c>
      <c r="B133" s="18" t="s">
        <v>316</v>
      </c>
      <c r="C133" s="16"/>
      <c r="D133"/>
      <c r="E133"/>
    </row>
    <row r="134" spans="1:5" s="24" customFormat="1" ht="12.75">
      <c r="A134" s="11"/>
      <c r="B134" s="18" t="s">
        <v>308</v>
      </c>
      <c r="C134" s="16"/>
      <c r="D134"/>
      <c r="E134"/>
    </row>
    <row r="135" spans="1:5" s="24" customFormat="1" ht="12.75">
      <c r="A135" s="11">
        <v>4</v>
      </c>
      <c r="B135" s="18" t="s">
        <v>309</v>
      </c>
      <c r="C135" s="16"/>
      <c r="D135"/>
      <c r="E135"/>
    </row>
    <row r="136" spans="1:5" s="24" customFormat="1" ht="12.75">
      <c r="A136" s="11"/>
      <c r="B136" s="18" t="s">
        <v>310</v>
      </c>
      <c r="C136" s="16"/>
      <c r="D136"/>
      <c r="E136"/>
    </row>
    <row r="137" spans="1:5" s="24" customFormat="1" ht="12.75">
      <c r="A137" s="11">
        <v>4</v>
      </c>
      <c r="B137" s="18" t="s">
        <v>311</v>
      </c>
      <c r="C137" s="16"/>
      <c r="D137"/>
      <c r="E137"/>
    </row>
    <row r="138" spans="1:5" s="24" customFormat="1" ht="12.75">
      <c r="A138" s="11">
        <v>4</v>
      </c>
      <c r="C138" s="16"/>
      <c r="D138"/>
      <c r="E138"/>
    </row>
    <row r="139" spans="1:5" s="24" customFormat="1" ht="12.75">
      <c r="A139" s="11">
        <v>4</v>
      </c>
      <c r="B139" s="18" t="s">
        <v>312</v>
      </c>
      <c r="C139" s="16"/>
      <c r="D139"/>
      <c r="E139"/>
    </row>
    <row r="140" spans="1:5" s="24" customFormat="1" ht="12.75">
      <c r="A140" s="11"/>
      <c r="B140" s="18"/>
      <c r="C140" s="16"/>
      <c r="D140"/>
      <c r="E140"/>
    </row>
    <row r="141" spans="1:5" s="24" customFormat="1" ht="12.75">
      <c r="A141" s="11">
        <v>4</v>
      </c>
      <c r="B141" s="18" t="s">
        <v>313</v>
      </c>
      <c r="C141" s="16"/>
      <c r="D141"/>
      <c r="E141"/>
    </row>
    <row r="142" spans="1:5" s="24" customFormat="1" ht="12.75">
      <c r="A142" s="11">
        <v>4</v>
      </c>
      <c r="B142" s="18" t="s">
        <v>314</v>
      </c>
      <c r="C142" s="16"/>
      <c r="D142"/>
      <c r="E142"/>
    </row>
    <row r="143" spans="1:5" s="24" customFormat="1" ht="12.75">
      <c r="A143" s="11">
        <v>4</v>
      </c>
      <c r="B143" s="18" t="s">
        <v>315</v>
      </c>
      <c r="C143" s="16"/>
      <c r="D143"/>
      <c r="E143"/>
    </row>
    <row r="144" spans="1:5" s="24" customFormat="1" ht="12.75">
      <c r="A144" s="11">
        <v>4</v>
      </c>
      <c r="B144" s="18" t="s">
        <v>317</v>
      </c>
      <c r="C144" s="16"/>
      <c r="D144"/>
      <c r="E144"/>
    </row>
    <row r="145" spans="1:5" s="24" customFormat="1" ht="12.75">
      <c r="A145" s="11">
        <v>4</v>
      </c>
      <c r="B145"/>
      <c r="C145"/>
      <c r="D145"/>
      <c r="E145"/>
    </row>
    <row r="146" spans="1:5" s="24" customFormat="1" ht="12.75">
      <c r="A146" s="11">
        <v>4</v>
      </c>
      <c r="B146" s="18" t="s">
        <v>318</v>
      </c>
      <c r="C146"/>
      <c r="D146"/>
      <c r="E146"/>
    </row>
    <row r="147" spans="1:5" s="24" customFormat="1" ht="12.75">
      <c r="A147" s="11">
        <v>4</v>
      </c>
      <c r="B147" s="18" t="s">
        <v>319</v>
      </c>
      <c r="C147"/>
      <c r="D147"/>
      <c r="E147"/>
    </row>
    <row r="148" spans="1:5" s="24" customFormat="1" ht="12.75">
      <c r="A148" s="11">
        <v>4</v>
      </c>
      <c r="B148" s="18" t="s">
        <v>320</v>
      </c>
      <c r="C148"/>
      <c r="D148"/>
      <c r="E148"/>
    </row>
    <row r="149" spans="1:5" s="24" customFormat="1" ht="12.75">
      <c r="A149" s="11">
        <v>4</v>
      </c>
      <c r="B149" s="18" t="s">
        <v>321</v>
      </c>
      <c r="C149"/>
      <c r="D149"/>
      <c r="E149"/>
    </row>
    <row r="150" spans="1:5" s="24" customFormat="1" ht="12.75">
      <c r="A150" s="11">
        <v>4</v>
      </c>
      <c r="B150"/>
      <c r="C150"/>
      <c r="D150"/>
      <c r="E150"/>
    </row>
    <row r="151" spans="1:6" s="24" customFormat="1" ht="12.75">
      <c r="A151" s="11">
        <v>4</v>
      </c>
      <c r="B151" s="18" t="s">
        <v>326</v>
      </c>
      <c r="C151"/>
      <c r="D151"/>
      <c r="E151"/>
      <c r="F151"/>
    </row>
    <row r="152" spans="1:2" ht="12.75">
      <c r="A152" s="11">
        <v>4</v>
      </c>
      <c r="B152" s="18" t="s">
        <v>322</v>
      </c>
    </row>
    <row r="153" spans="1:2" ht="12.75">
      <c r="A153" s="11">
        <v>4</v>
      </c>
      <c r="B153" s="18" t="s">
        <v>323</v>
      </c>
    </row>
    <row r="154" spans="1:2" ht="12.75">
      <c r="A154" s="11">
        <v>4</v>
      </c>
      <c r="B154" s="18" t="s">
        <v>324</v>
      </c>
    </row>
    <row r="155" spans="1:2" ht="12.75">
      <c r="A155" s="11">
        <v>4</v>
      </c>
      <c r="B155" s="18" t="s">
        <v>325</v>
      </c>
    </row>
    <row r="156" ht="12.75">
      <c r="A156" s="11">
        <v>5</v>
      </c>
    </row>
    <row r="157" spans="1:3" ht="12.75">
      <c r="A157" s="43">
        <v>5</v>
      </c>
      <c r="B157" s="44" t="s">
        <v>33</v>
      </c>
      <c r="C157" s="42"/>
    </row>
    <row r="158" spans="1:2" ht="12.75">
      <c r="A158" s="11">
        <v>5</v>
      </c>
      <c r="B158" s="16" t="s">
        <v>31</v>
      </c>
    </row>
    <row r="159" spans="1:2" ht="12.75">
      <c r="A159" s="11">
        <v>5</v>
      </c>
      <c r="B159" s="16" t="s">
        <v>23</v>
      </c>
    </row>
    <row r="160" ht="12.75">
      <c r="A160" s="11">
        <v>5</v>
      </c>
    </row>
    <row r="161" spans="1:2" ht="12.75">
      <c r="A161" s="11">
        <v>5</v>
      </c>
      <c r="B161" s="18" t="s">
        <v>32</v>
      </c>
    </row>
    <row r="162" spans="1:2" ht="12.75">
      <c r="A162" s="11">
        <v>5</v>
      </c>
      <c r="B162" s="18" t="s">
        <v>124</v>
      </c>
    </row>
    <row r="163" spans="1:2" ht="12.75">
      <c r="A163" s="11">
        <v>5</v>
      </c>
      <c r="B163" s="18" t="s">
        <v>125</v>
      </c>
    </row>
    <row r="164" ht="12.75">
      <c r="A164" s="11">
        <v>5</v>
      </c>
    </row>
    <row r="165" spans="1:2" ht="12.75">
      <c r="A165" s="11">
        <v>5</v>
      </c>
      <c r="B165" s="18" t="s">
        <v>126</v>
      </c>
    </row>
    <row r="166" spans="1:2" ht="12.75">
      <c r="A166" s="11">
        <v>5</v>
      </c>
      <c r="B166" s="18" t="s">
        <v>127</v>
      </c>
    </row>
    <row r="167" spans="1:2" ht="12.75">
      <c r="A167" s="11">
        <v>5</v>
      </c>
      <c r="B167" s="18" t="s">
        <v>128</v>
      </c>
    </row>
    <row r="168" spans="1:2" ht="12.75">
      <c r="A168" s="11">
        <v>5</v>
      </c>
      <c r="B168" s="18" t="s">
        <v>129</v>
      </c>
    </row>
    <row r="169" spans="1:2" ht="12.75">
      <c r="A169" s="11">
        <v>5</v>
      </c>
      <c r="B169" s="18"/>
    </row>
    <row r="170" ht="12.75">
      <c r="A170" s="11">
        <v>6</v>
      </c>
    </row>
    <row r="171" spans="1:3" ht="12.75">
      <c r="A171" s="43">
        <v>6</v>
      </c>
      <c r="B171" s="44" t="s">
        <v>33</v>
      </c>
      <c r="C171" s="42"/>
    </row>
    <row r="172" spans="1:2" ht="12.75">
      <c r="A172" s="11">
        <v>6</v>
      </c>
      <c r="B172" s="16" t="s">
        <v>96</v>
      </c>
    </row>
    <row r="173" spans="1:2" ht="12.75">
      <c r="A173" s="11">
        <v>6</v>
      </c>
      <c r="B173" s="16"/>
    </row>
    <row r="174" ht="12.75">
      <c r="A174" s="11">
        <v>7</v>
      </c>
    </row>
    <row r="175" spans="1:3" ht="12.75">
      <c r="A175" s="43">
        <v>7</v>
      </c>
      <c r="B175" s="44" t="s">
        <v>33</v>
      </c>
      <c r="C175" s="42"/>
    </row>
    <row r="176" spans="1:2" ht="12.75">
      <c r="A176" s="11">
        <v>7</v>
      </c>
      <c r="B176" s="16" t="s">
        <v>123</v>
      </c>
    </row>
    <row r="177" spans="1:2" ht="12.75">
      <c r="A177" s="11">
        <v>7</v>
      </c>
      <c r="B177" s="16"/>
    </row>
    <row r="178" spans="1:2" ht="12.75">
      <c r="A178" s="11">
        <v>7</v>
      </c>
      <c r="B178" s="18" t="s">
        <v>114</v>
      </c>
    </row>
    <row r="179" spans="1:2" ht="12.75">
      <c r="A179" s="11">
        <v>7</v>
      </c>
      <c r="B179" s="18" t="s">
        <v>115</v>
      </c>
    </row>
    <row r="180" spans="1:2" ht="12.75">
      <c r="A180" s="11">
        <v>7</v>
      </c>
      <c r="B180" s="18" t="s">
        <v>116</v>
      </c>
    </row>
    <row r="181" spans="1:2" ht="12.75">
      <c r="A181" s="11">
        <v>7</v>
      </c>
      <c r="B181" s="18" t="s">
        <v>117</v>
      </c>
    </row>
    <row r="182" spans="1:2" ht="12.75">
      <c r="A182" s="11">
        <v>7</v>
      </c>
      <c r="B182" s="18" t="s">
        <v>118</v>
      </c>
    </row>
    <row r="183" spans="1:2" ht="12.75">
      <c r="A183" s="11">
        <v>7</v>
      </c>
      <c r="B183" s="18"/>
    </row>
    <row r="184" spans="1:2" ht="12.75">
      <c r="A184" s="11">
        <v>7</v>
      </c>
      <c r="B184" s="18" t="s">
        <v>119</v>
      </c>
    </row>
    <row r="185" spans="1:2" ht="12.75">
      <c r="A185" s="11">
        <v>7</v>
      </c>
      <c r="B185" s="18" t="s">
        <v>120</v>
      </c>
    </row>
    <row r="186" spans="1:2" ht="12.75">
      <c r="A186" s="11">
        <v>7</v>
      </c>
      <c r="B186" s="18" t="s">
        <v>121</v>
      </c>
    </row>
    <row r="187" spans="1:2" ht="12.75">
      <c r="A187" s="11">
        <v>7</v>
      </c>
      <c r="B187" s="18" t="s">
        <v>122</v>
      </c>
    </row>
    <row r="188" spans="1:11" ht="12.75">
      <c r="A188" s="12"/>
      <c r="B188" s="232"/>
      <c r="C188" s="167"/>
      <c r="D188" s="167"/>
      <c r="E188" s="167"/>
      <c r="F188" s="167"/>
      <c r="G188" s="167"/>
      <c r="H188" s="167"/>
      <c r="I188" s="167"/>
      <c r="J188" s="167"/>
      <c r="K188" s="167"/>
    </row>
    <row r="189" spans="1:6" ht="12.75">
      <c r="A189" s="127" t="s">
        <v>154</v>
      </c>
      <c r="B189" s="8"/>
      <c r="C189" s="8"/>
      <c r="D189" s="8"/>
      <c r="E189" s="53"/>
      <c r="F189" s="54"/>
    </row>
    <row r="190" spans="1:6" ht="12.75">
      <c r="A190" s="34" t="s">
        <v>219</v>
      </c>
      <c r="B190" s="6"/>
      <c r="C190" s="7"/>
      <c r="D190" s="5"/>
      <c r="E190" s="5"/>
      <c r="F190" s="9"/>
    </row>
    <row r="191" spans="1:14" ht="12.75">
      <c r="A191" s="4" t="s">
        <v>220</v>
      </c>
      <c r="E191" s="5"/>
      <c r="F191" s="9"/>
      <c r="H191" s="16"/>
      <c r="I191" s="16"/>
      <c r="J191" s="20"/>
      <c r="L191" s="16"/>
      <c r="M191" s="16"/>
      <c r="N191" s="20"/>
    </row>
    <row r="192" ht="12.75">
      <c r="A192" s="50" t="s">
        <v>223</v>
      </c>
    </row>
    <row r="193" ht="12.75">
      <c r="A193" s="50" t="s">
        <v>224</v>
      </c>
    </row>
    <row r="194" ht="12.75">
      <c r="A194" s="50" t="s">
        <v>225</v>
      </c>
    </row>
    <row r="195" ht="12.75">
      <c r="A195" s="50" t="s">
        <v>226</v>
      </c>
    </row>
    <row r="196" ht="12.75">
      <c r="A196" s="50" t="s">
        <v>227</v>
      </c>
    </row>
    <row r="197" ht="12.75">
      <c r="A197" s="50" t="s">
        <v>228</v>
      </c>
    </row>
    <row r="198" ht="12.75">
      <c r="A198" s="50" t="s">
        <v>229</v>
      </c>
    </row>
    <row r="199" ht="12.75">
      <c r="A199" s="50" t="s">
        <v>230</v>
      </c>
    </row>
    <row r="200" ht="12.75">
      <c r="A200" s="50" t="s">
        <v>231</v>
      </c>
    </row>
    <row r="201" ht="12.75">
      <c r="A201" s="50" t="s">
        <v>232</v>
      </c>
    </row>
    <row r="202" ht="12.75">
      <c r="A202" s="50" t="s">
        <v>233</v>
      </c>
    </row>
    <row r="204" spans="1:2" ht="12.75">
      <c r="A204" s="47" t="s">
        <v>111</v>
      </c>
      <c r="B204" s="18"/>
    </row>
    <row r="205" spans="1:2" ht="12.75">
      <c r="A205" s="47"/>
      <c r="B205" s="18"/>
    </row>
    <row r="206" spans="1:2" ht="12.75">
      <c r="A206" t="s">
        <v>94</v>
      </c>
      <c r="B206" s="18"/>
    </row>
    <row r="207" spans="1:2" ht="12.75">
      <c r="A207" t="s">
        <v>95</v>
      </c>
      <c r="B207" s="18"/>
    </row>
    <row r="208" ht="12.75">
      <c r="B208" s="18"/>
    </row>
    <row r="209" spans="1:3" ht="12.75">
      <c r="A209" s="43">
        <v>8</v>
      </c>
      <c r="B209" s="228" t="s">
        <v>33</v>
      </c>
      <c r="C209" s="229"/>
    </row>
    <row r="210" spans="1:6" ht="12.75">
      <c r="A210" s="11">
        <v>8</v>
      </c>
      <c r="B210" s="48" t="s">
        <v>234</v>
      </c>
      <c r="C210" s="3"/>
      <c r="D210" s="1"/>
      <c r="E210" s="1"/>
      <c r="F210" s="3"/>
    </row>
    <row r="211" spans="1:6" ht="12.75">
      <c r="A211" s="11">
        <v>8</v>
      </c>
      <c r="B211" s="2" t="s">
        <v>235</v>
      </c>
      <c r="C211" s="3"/>
      <c r="D211" s="1"/>
      <c r="E211" s="1"/>
      <c r="F211" s="3"/>
    </row>
    <row r="212" spans="1:5" ht="12.75">
      <c r="A212" s="11">
        <v>8</v>
      </c>
      <c r="B212" s="16" t="s">
        <v>236</v>
      </c>
      <c r="C212" s="16"/>
      <c r="D212" s="16"/>
      <c r="E212" s="16"/>
    </row>
    <row r="213" spans="1:5" ht="12.75">
      <c r="A213" s="11">
        <v>8</v>
      </c>
      <c r="B213" s="16" t="s">
        <v>237</v>
      </c>
      <c r="C213" s="16"/>
      <c r="D213" s="16"/>
      <c r="E213" s="16"/>
    </row>
    <row r="214" spans="1:5" ht="12.75">
      <c r="A214" s="11">
        <v>8</v>
      </c>
      <c r="B214" s="16" t="s">
        <v>238</v>
      </c>
      <c r="C214" s="16"/>
      <c r="D214" s="16"/>
      <c r="E214" s="16"/>
    </row>
    <row r="215" spans="1:6" ht="12.75">
      <c r="A215" s="11">
        <v>8</v>
      </c>
      <c r="B215" s="2"/>
      <c r="C215" s="3"/>
      <c r="D215" s="1"/>
      <c r="E215" s="1"/>
      <c r="F215" s="3"/>
    </row>
    <row r="216" spans="1:2" ht="12.75">
      <c r="A216" s="11">
        <v>8</v>
      </c>
      <c r="B216" s="18" t="s">
        <v>239</v>
      </c>
    </row>
    <row r="217" spans="1:2" ht="12.75">
      <c r="A217" s="11">
        <v>8</v>
      </c>
      <c r="B217" s="18" t="s">
        <v>240</v>
      </c>
    </row>
    <row r="218" spans="1:2" ht="12.75">
      <c r="A218" s="11">
        <v>8</v>
      </c>
      <c r="B218" s="18" t="s">
        <v>241</v>
      </c>
    </row>
    <row r="219" spans="1:2" ht="12.75">
      <c r="A219" s="11">
        <v>8</v>
      </c>
      <c r="B219" s="18" t="s">
        <v>242</v>
      </c>
    </row>
    <row r="220" spans="1:2" ht="12.75">
      <c r="A220" s="11">
        <v>8</v>
      </c>
      <c r="B220" s="18" t="s">
        <v>243</v>
      </c>
    </row>
    <row r="221" spans="1:2" ht="12.75">
      <c r="A221" s="11">
        <v>8</v>
      </c>
      <c r="B221" s="18"/>
    </row>
    <row r="222" spans="1:2" ht="12.75">
      <c r="A222" s="11">
        <v>8</v>
      </c>
      <c r="B222" s="18" t="s">
        <v>244</v>
      </c>
    </row>
    <row r="223" spans="1:2" ht="12.75">
      <c r="A223" s="11">
        <v>8</v>
      </c>
      <c r="B223" s="18" t="s">
        <v>245</v>
      </c>
    </row>
    <row r="224" spans="1:2" ht="12.75">
      <c r="A224" s="11">
        <v>8</v>
      </c>
      <c r="B224" s="18" t="s">
        <v>246</v>
      </c>
    </row>
    <row r="225" spans="1:2" ht="12.75">
      <c r="A225" s="11">
        <v>8</v>
      </c>
      <c r="B225" s="18"/>
    </row>
    <row r="226" ht="12.75">
      <c r="A226" s="11">
        <v>9</v>
      </c>
    </row>
    <row r="227" spans="1:6" ht="12.75">
      <c r="A227" s="43">
        <v>9</v>
      </c>
      <c r="B227" s="228" t="s">
        <v>33</v>
      </c>
      <c r="C227" s="229"/>
      <c r="D227" s="1"/>
      <c r="E227" s="1"/>
      <c r="F227" s="3"/>
    </row>
    <row r="228" spans="1:6" ht="12.75">
      <c r="A228" s="11">
        <v>9</v>
      </c>
      <c r="B228" s="2" t="s">
        <v>247</v>
      </c>
      <c r="C228" s="3"/>
      <c r="D228" s="1"/>
      <c r="E228" s="1"/>
      <c r="F228" s="3"/>
    </row>
    <row r="229" spans="1:6" ht="12.75">
      <c r="A229" s="11">
        <v>9</v>
      </c>
      <c r="B229" s="2" t="s">
        <v>248</v>
      </c>
      <c r="C229" s="3"/>
      <c r="D229" s="1"/>
      <c r="E229" s="1"/>
      <c r="F229" s="3"/>
    </row>
    <row r="230" ht="12.75">
      <c r="A230" s="11">
        <v>9</v>
      </c>
    </row>
    <row r="231" spans="1:2" ht="12.75">
      <c r="A231" s="11">
        <v>9</v>
      </c>
      <c r="B231" t="s">
        <v>249</v>
      </c>
    </row>
    <row r="232" spans="1:6" ht="12.75">
      <c r="A232" s="11">
        <v>9</v>
      </c>
      <c r="B232" s="2"/>
      <c r="C232" s="3"/>
      <c r="D232" s="1"/>
      <c r="E232" s="1"/>
      <c r="F232" s="3"/>
    </row>
    <row r="233" spans="1:8" ht="12.75">
      <c r="A233" s="11">
        <v>9</v>
      </c>
      <c r="B233" s="230" t="s">
        <v>250</v>
      </c>
      <c r="C233" s="231"/>
      <c r="D233" s="46"/>
      <c r="E233" s="46"/>
      <c r="F233" s="231"/>
      <c r="G233" s="24"/>
      <c r="H233" s="24"/>
    </row>
    <row r="234" spans="1:8" ht="12.75">
      <c r="A234" s="11">
        <v>9</v>
      </c>
      <c r="B234" s="230" t="s">
        <v>251</v>
      </c>
      <c r="C234" s="231"/>
      <c r="D234" s="46"/>
      <c r="E234" s="46"/>
      <c r="F234" s="231"/>
      <c r="G234" s="24"/>
      <c r="H234" s="24"/>
    </row>
    <row r="235" spans="1:8" ht="12.75">
      <c r="A235" s="11">
        <v>9</v>
      </c>
      <c r="B235" s="230" t="s">
        <v>252</v>
      </c>
      <c r="C235" s="231"/>
      <c r="D235" s="46"/>
      <c r="E235" s="46"/>
      <c r="F235" s="231"/>
      <c r="G235" s="24"/>
      <c r="H235" s="24"/>
    </row>
    <row r="236" spans="1:8" ht="12.75">
      <c r="A236" s="11">
        <v>9</v>
      </c>
      <c r="B236" s="230" t="s">
        <v>253</v>
      </c>
      <c r="C236" s="231"/>
      <c r="D236" s="46"/>
      <c r="E236" s="46"/>
      <c r="F236" s="231"/>
      <c r="G236" s="24"/>
      <c r="H236" s="24"/>
    </row>
    <row r="237" spans="1:8" ht="12.75">
      <c r="A237" s="11">
        <v>9</v>
      </c>
      <c r="B237" s="230"/>
      <c r="C237" s="231"/>
      <c r="D237" s="46"/>
      <c r="E237" s="46"/>
      <c r="F237" s="231"/>
      <c r="G237" s="24"/>
      <c r="H237" s="24"/>
    </row>
    <row r="238" spans="1:8" ht="12.75">
      <c r="A238" s="11">
        <v>9</v>
      </c>
      <c r="B238" s="230" t="s">
        <v>254</v>
      </c>
      <c r="C238" s="231"/>
      <c r="D238" s="46"/>
      <c r="E238" s="46"/>
      <c r="F238" s="231"/>
      <c r="G238" s="24"/>
      <c r="H238" s="24"/>
    </row>
    <row r="239" spans="1:8" ht="12.75">
      <c r="A239" s="11">
        <v>9</v>
      </c>
      <c r="B239" s="230" t="s">
        <v>255</v>
      </c>
      <c r="C239" s="231"/>
      <c r="D239" s="46"/>
      <c r="E239" s="46"/>
      <c r="F239" s="231"/>
      <c r="G239" s="24"/>
      <c r="H239" s="24"/>
    </row>
    <row r="240" spans="1:8" ht="12.75">
      <c r="A240" s="11">
        <v>9</v>
      </c>
      <c r="B240" s="230" t="s">
        <v>256</v>
      </c>
      <c r="C240" s="231"/>
      <c r="D240" s="46"/>
      <c r="E240" s="46"/>
      <c r="F240" s="231"/>
      <c r="G240" s="24"/>
      <c r="H240" s="24"/>
    </row>
    <row r="241" spans="1:8" ht="12.75">
      <c r="A241" s="11">
        <v>9</v>
      </c>
      <c r="B241" s="230" t="s">
        <v>257</v>
      </c>
      <c r="C241" s="231"/>
      <c r="D241" s="46"/>
      <c r="E241" s="46"/>
      <c r="F241" s="231"/>
      <c r="G241" s="24"/>
      <c r="H241" s="24"/>
    </row>
    <row r="242" spans="1:8" ht="12.75">
      <c r="A242" s="11">
        <v>9</v>
      </c>
      <c r="B242" s="230" t="s">
        <v>258</v>
      </c>
      <c r="C242" s="231"/>
      <c r="D242" s="46"/>
      <c r="E242" s="46"/>
      <c r="F242" s="231"/>
      <c r="G242" s="24"/>
      <c r="H242" s="24"/>
    </row>
    <row r="243" spans="1:8" ht="12.75">
      <c r="A243" s="11">
        <v>9</v>
      </c>
      <c r="B243" s="230" t="s">
        <v>259</v>
      </c>
      <c r="C243" s="231"/>
      <c r="D243" s="46"/>
      <c r="E243" s="46"/>
      <c r="F243" s="231"/>
      <c r="G243" s="24"/>
      <c r="H243" s="24"/>
    </row>
    <row r="244" spans="1:8" ht="12.75">
      <c r="A244" s="11">
        <v>9</v>
      </c>
      <c r="B244" s="230"/>
      <c r="C244" s="231"/>
      <c r="D244" s="46"/>
      <c r="E244" s="46"/>
      <c r="F244" s="231"/>
      <c r="G244" s="24"/>
      <c r="H244" s="24"/>
    </row>
    <row r="245" spans="1:2" ht="12.75">
      <c r="A245" s="11">
        <v>9</v>
      </c>
      <c r="B245" s="18" t="s">
        <v>260</v>
      </c>
    </row>
    <row r="246" spans="1:2" ht="12.75">
      <c r="A246" s="11">
        <v>9</v>
      </c>
      <c r="B246" s="18" t="s">
        <v>261</v>
      </c>
    </row>
    <row r="247" spans="1:2" ht="12.75">
      <c r="A247" s="11">
        <v>9</v>
      </c>
      <c r="B247" s="18" t="s">
        <v>262</v>
      </c>
    </row>
    <row r="248" spans="1:2" ht="12.75">
      <c r="A248" s="11">
        <v>9</v>
      </c>
      <c r="B248" s="18" t="s">
        <v>263</v>
      </c>
    </row>
    <row r="249" spans="1:2" ht="12.75">
      <c r="A249" s="11">
        <v>9</v>
      </c>
      <c r="B249" s="18" t="s">
        <v>264</v>
      </c>
    </row>
    <row r="250" ht="12.75">
      <c r="A250" s="11">
        <v>9</v>
      </c>
    </row>
    <row r="251" spans="1:2" ht="12.75">
      <c r="A251" s="11">
        <v>9</v>
      </c>
      <c r="B251" s="18" t="s">
        <v>265</v>
      </c>
    </row>
    <row r="252" spans="1:2" ht="12.75">
      <c r="A252" s="11">
        <v>9</v>
      </c>
      <c r="B252" s="18" t="s">
        <v>266</v>
      </c>
    </row>
    <row r="253" spans="1:2" ht="12.75">
      <c r="A253" s="11">
        <v>9</v>
      </c>
      <c r="B253" s="18" t="s">
        <v>267</v>
      </c>
    </row>
    <row r="254" spans="1:2" ht="12.75">
      <c r="A254" s="11">
        <v>9</v>
      </c>
      <c r="B254" s="18" t="s">
        <v>268</v>
      </c>
    </row>
    <row r="255" spans="1:2" ht="12.75">
      <c r="A255" s="11">
        <v>9</v>
      </c>
      <c r="B255" s="18"/>
    </row>
    <row r="256" spans="1:2" ht="12.75">
      <c r="A256" s="11">
        <v>10</v>
      </c>
      <c r="B256" s="18"/>
    </row>
    <row r="257" spans="1:3" ht="12.75">
      <c r="A257" s="43">
        <v>10</v>
      </c>
      <c r="B257" s="228" t="s">
        <v>33</v>
      </c>
      <c r="C257" s="42"/>
    </row>
    <row r="258" spans="1:2" ht="12.75">
      <c r="A258" s="11">
        <v>10</v>
      </c>
      <c r="B258" s="16" t="s">
        <v>269</v>
      </c>
    </row>
    <row r="259" spans="1:2" ht="12.75">
      <c r="A259" s="11">
        <v>10</v>
      </c>
      <c r="B259" s="16" t="s">
        <v>270</v>
      </c>
    </row>
    <row r="260" spans="1:2" ht="12.75">
      <c r="A260" s="11">
        <v>10</v>
      </c>
      <c r="B260" s="16" t="s">
        <v>271</v>
      </c>
    </row>
    <row r="261" ht="12.75">
      <c r="A261" s="11">
        <v>10</v>
      </c>
    </row>
    <row r="262" spans="1:2" ht="12.75">
      <c r="A262" s="11">
        <v>10</v>
      </c>
      <c r="B262" s="18" t="s">
        <v>272</v>
      </c>
    </row>
    <row r="263" spans="1:2" ht="12.75">
      <c r="A263" s="11">
        <v>10</v>
      </c>
      <c r="B263" s="18" t="s">
        <v>273</v>
      </c>
    </row>
    <row r="264" spans="1:2" ht="12.75">
      <c r="A264" s="11">
        <v>10</v>
      </c>
      <c r="B264" s="18" t="s">
        <v>274</v>
      </c>
    </row>
    <row r="265" spans="1:2" ht="12.75">
      <c r="A265" s="11">
        <v>10</v>
      </c>
      <c r="B265" s="18" t="s">
        <v>275</v>
      </c>
    </row>
    <row r="266" spans="1:2" ht="12.75">
      <c r="A266" s="11">
        <v>10</v>
      </c>
      <c r="B266" s="18"/>
    </row>
    <row r="267" spans="1:2" ht="12.75">
      <c r="A267" s="11">
        <v>10</v>
      </c>
      <c r="B267" s="18" t="s">
        <v>276</v>
      </c>
    </row>
    <row r="268" spans="1:2" ht="12.75">
      <c r="A268" s="11">
        <v>10</v>
      </c>
      <c r="B268" s="18" t="s">
        <v>277</v>
      </c>
    </row>
    <row r="269" spans="1:2" ht="12.75">
      <c r="A269" s="11">
        <v>10</v>
      </c>
      <c r="B269" s="18"/>
    </row>
    <row r="270" spans="1:2" ht="12.75">
      <c r="A270" s="11">
        <v>11</v>
      </c>
      <c r="B270" s="18" t="s">
        <v>12</v>
      </c>
    </row>
    <row r="271" spans="1:3" ht="12.75">
      <c r="A271" s="43">
        <v>11</v>
      </c>
      <c r="B271" s="228" t="s">
        <v>33</v>
      </c>
      <c r="C271" s="42"/>
    </row>
    <row r="272" spans="1:2" ht="12.75">
      <c r="A272" s="11">
        <v>11</v>
      </c>
      <c r="B272" s="16" t="s">
        <v>278</v>
      </c>
    </row>
    <row r="273" spans="1:2" ht="12.75">
      <c r="A273" s="11">
        <v>11</v>
      </c>
      <c r="B273" s="16" t="s">
        <v>279</v>
      </c>
    </row>
    <row r="274" spans="1:2" ht="12.75">
      <c r="A274" s="11">
        <v>11</v>
      </c>
      <c r="B274" s="18"/>
    </row>
    <row r="275" spans="1:2" ht="12.75">
      <c r="A275" s="11">
        <v>11</v>
      </c>
      <c r="B275" s="18" t="s">
        <v>280</v>
      </c>
    </row>
    <row r="276" spans="1:2" ht="12.75">
      <c r="A276" s="11">
        <v>11</v>
      </c>
      <c r="B276" s="18" t="s">
        <v>281</v>
      </c>
    </row>
    <row r="277" spans="1:2" ht="12.75">
      <c r="A277" s="11">
        <v>11</v>
      </c>
      <c r="B277" s="18" t="s">
        <v>282</v>
      </c>
    </row>
    <row r="278" spans="1:2" ht="12.75">
      <c r="A278" s="11">
        <v>11</v>
      </c>
      <c r="B278" s="18" t="s">
        <v>283</v>
      </c>
    </row>
    <row r="279" spans="1:2" ht="12.75">
      <c r="A279" s="11">
        <v>11</v>
      </c>
      <c r="B279" s="18" t="s">
        <v>284</v>
      </c>
    </row>
    <row r="280" spans="1:2" ht="12.75">
      <c r="A280" s="11">
        <v>11</v>
      </c>
      <c r="B280" s="18" t="s">
        <v>285</v>
      </c>
    </row>
    <row r="281" spans="1:2" ht="12.75">
      <c r="A281" s="11">
        <v>11</v>
      </c>
      <c r="B281" s="18" t="s">
        <v>286</v>
      </c>
    </row>
    <row r="282" spans="1:2" ht="12.75">
      <c r="A282" s="11">
        <v>11</v>
      </c>
      <c r="B282" s="16"/>
    </row>
  </sheetData>
  <printOptions/>
  <pageMargins left="0.75" right="0.75" top="1" bottom="1" header="0.5" footer="0.5"/>
  <pageSetup horizontalDpi="200" verticalDpi="200" orientation="portrait" r:id="rId2"/>
  <legacyDrawing r:id="rId1"/>
</worksheet>
</file>

<file path=xl/worksheets/sheet2.xml><?xml version="1.0" encoding="utf-8"?>
<worksheet xmlns="http://schemas.openxmlformats.org/spreadsheetml/2006/main" xmlns:r="http://schemas.openxmlformats.org/officeDocument/2006/relationships">
  <dimension ref="A1:X131"/>
  <sheetViews>
    <sheetView workbookViewId="0" topLeftCell="A1">
      <selection activeCell="A1" sqref="A1"/>
    </sheetView>
  </sheetViews>
  <sheetFormatPr defaultColWidth="9.140625" defaultRowHeight="12.75"/>
  <cols>
    <col min="1" max="1" width="10.140625" style="11" customWidth="1"/>
    <col min="2" max="2" width="10.7109375" style="8" customWidth="1"/>
    <col min="3" max="3" width="10.140625" style="8" customWidth="1"/>
    <col min="4" max="4" width="10.7109375" style="8" customWidth="1"/>
    <col min="5" max="5" width="9.140625" style="53" customWidth="1"/>
    <col min="6" max="7" width="11.140625" style="54" customWidth="1"/>
    <col min="8" max="8" width="13.28125" style="74" customWidth="1"/>
    <col min="9" max="9" width="4.7109375" style="0" customWidth="1"/>
    <col min="10" max="11" width="11.140625" style="54" customWidth="1"/>
    <col min="12" max="12" width="13.28125" style="95" customWidth="1"/>
    <col min="17" max="17" width="3.8515625" style="152" customWidth="1"/>
    <col min="18" max="19" width="11.140625" style="54" customWidth="1"/>
    <col min="20" max="20" width="13.28125" style="95" customWidth="1"/>
  </cols>
  <sheetData>
    <row r="1" spans="1:18" ht="12.75">
      <c r="A1" s="127" t="s">
        <v>152</v>
      </c>
      <c r="I1" s="17"/>
      <c r="J1" s="82" t="s">
        <v>26</v>
      </c>
      <c r="R1" s="128" t="s">
        <v>26</v>
      </c>
    </row>
    <row r="2" spans="1:22" ht="12.75">
      <c r="A2" s="21" t="s">
        <v>41</v>
      </c>
      <c r="B2" s="6"/>
      <c r="C2" s="7"/>
      <c r="D2" s="5"/>
      <c r="I2" s="17"/>
      <c r="J2" s="79" t="s">
        <v>12</v>
      </c>
      <c r="K2" s="74"/>
      <c r="L2" s="96"/>
      <c r="M2" s="5"/>
      <c r="N2" s="5"/>
      <c r="R2" s="79" t="s">
        <v>194</v>
      </c>
      <c r="S2" s="74"/>
      <c r="T2" s="96"/>
      <c r="U2" s="5"/>
      <c r="V2" s="5"/>
    </row>
    <row r="3" spans="1:22" ht="12.75">
      <c r="A3" s="34" t="s">
        <v>34</v>
      </c>
      <c r="C3" s="7"/>
      <c r="D3" s="5"/>
      <c r="I3" s="17"/>
      <c r="J3" s="79" t="s">
        <v>12</v>
      </c>
      <c r="K3" s="53"/>
      <c r="L3" s="96"/>
      <c r="M3" s="5"/>
      <c r="N3" s="5"/>
      <c r="R3" s="79" t="s">
        <v>12</v>
      </c>
      <c r="S3" s="53"/>
      <c r="T3" s="96"/>
      <c r="U3" s="5"/>
      <c r="V3" s="5"/>
    </row>
    <row r="4" spans="1:22" ht="12.75">
      <c r="A4" s="35" t="s">
        <v>2</v>
      </c>
      <c r="C4" s="7"/>
      <c r="D4" s="5"/>
      <c r="I4" s="17"/>
      <c r="J4" s="80" t="s">
        <v>12</v>
      </c>
      <c r="K4" s="53"/>
      <c r="L4" s="96"/>
      <c r="M4" s="5"/>
      <c r="N4" s="5"/>
      <c r="R4" s="80" t="s">
        <v>12</v>
      </c>
      <c r="S4" s="53"/>
      <c r="T4" s="96"/>
      <c r="U4" s="5"/>
      <c r="V4" s="5"/>
    </row>
    <row r="5" spans="1:23" ht="12.75">
      <c r="A5"/>
      <c r="B5" s="19"/>
      <c r="C5"/>
      <c r="D5"/>
      <c r="E5"/>
      <c r="F5"/>
      <c r="G5"/>
      <c r="H5" s="16"/>
      <c r="I5" s="16"/>
      <c r="J5" s="20"/>
      <c r="K5"/>
      <c r="L5" s="96"/>
      <c r="M5" s="8"/>
      <c r="N5" s="8"/>
      <c r="O5" s="37"/>
      <c r="Q5" s="153"/>
      <c r="R5" s="74"/>
      <c r="S5" s="53"/>
      <c r="T5" s="96"/>
      <c r="U5" s="8"/>
      <c r="V5" s="8"/>
      <c r="W5" s="37"/>
    </row>
    <row r="6" spans="5:23" ht="12.75">
      <c r="E6" s="8"/>
      <c r="F6" s="37"/>
      <c r="G6"/>
      <c r="H6" s="16"/>
      <c r="I6" s="16"/>
      <c r="J6" s="20"/>
      <c r="K6"/>
      <c r="L6" s="96"/>
      <c r="M6" s="8"/>
      <c r="N6" s="8"/>
      <c r="O6" s="37"/>
      <c r="Q6" s="153"/>
      <c r="R6" s="74"/>
      <c r="S6" s="53"/>
      <c r="T6" s="96"/>
      <c r="U6" s="8"/>
      <c r="V6" s="8"/>
      <c r="W6" s="37"/>
    </row>
    <row r="7" spans="5:23" ht="12.75">
      <c r="E7" s="8"/>
      <c r="F7" s="37"/>
      <c r="G7"/>
      <c r="H7" s="16"/>
      <c r="I7" s="16"/>
      <c r="J7" s="20"/>
      <c r="K7"/>
      <c r="L7" s="96"/>
      <c r="M7" s="8"/>
      <c r="N7" s="8"/>
      <c r="O7" s="37"/>
      <c r="Q7" s="153"/>
      <c r="R7" s="74"/>
      <c r="S7" s="53"/>
      <c r="T7" s="96"/>
      <c r="U7" s="8"/>
      <c r="V7" s="8"/>
      <c r="W7" s="37"/>
    </row>
    <row r="8" spans="5:23" ht="12.75">
      <c r="E8" s="8"/>
      <c r="F8" s="37"/>
      <c r="G8"/>
      <c r="H8" s="16"/>
      <c r="I8" s="16"/>
      <c r="J8" s="20"/>
      <c r="K8"/>
      <c r="L8" s="96"/>
      <c r="M8" s="8"/>
      <c r="N8" s="8"/>
      <c r="O8" s="37"/>
      <c r="Q8" s="153"/>
      <c r="R8" s="74"/>
      <c r="S8" s="53"/>
      <c r="T8" s="96"/>
      <c r="U8" s="8"/>
      <c r="V8" s="8"/>
      <c r="W8" s="37"/>
    </row>
    <row r="9" spans="5:23" ht="12.75">
      <c r="E9" s="8"/>
      <c r="F9" s="37"/>
      <c r="G9"/>
      <c r="H9" s="16"/>
      <c r="I9" s="16"/>
      <c r="J9" s="20"/>
      <c r="K9"/>
      <c r="L9" s="96"/>
      <c r="M9" s="8"/>
      <c r="N9" s="8"/>
      <c r="O9" s="37"/>
      <c r="Q9" s="153"/>
      <c r="R9" s="74"/>
      <c r="S9" s="53"/>
      <c r="T9" s="96"/>
      <c r="U9" s="8"/>
      <c r="V9" s="8"/>
      <c r="W9" s="37"/>
    </row>
    <row r="10" spans="5:23" ht="12.75">
      <c r="E10" s="8"/>
      <c r="F10" s="37"/>
      <c r="G10"/>
      <c r="H10" s="16"/>
      <c r="I10" s="16"/>
      <c r="J10" s="20"/>
      <c r="K10"/>
      <c r="L10" s="96"/>
      <c r="M10" s="8"/>
      <c r="N10" s="8"/>
      <c r="O10" s="37"/>
      <c r="Q10" s="153"/>
      <c r="R10" s="74"/>
      <c r="S10" s="53"/>
      <c r="T10" s="96"/>
      <c r="U10" s="8"/>
      <c r="V10" s="8"/>
      <c r="W10" s="37"/>
    </row>
    <row r="11" spans="5:23" ht="12.75">
      <c r="E11" s="8"/>
      <c r="F11" s="37"/>
      <c r="G11"/>
      <c r="H11" s="16"/>
      <c r="I11" s="16"/>
      <c r="J11" s="20"/>
      <c r="K11"/>
      <c r="L11" s="96"/>
      <c r="M11" s="8"/>
      <c r="N11" s="8"/>
      <c r="O11" s="37"/>
      <c r="Q11" s="153"/>
      <c r="R11" s="74"/>
      <c r="S11" s="53"/>
      <c r="T11" s="96"/>
      <c r="U11" s="8"/>
      <c r="V11" s="8"/>
      <c r="W11" s="37"/>
    </row>
    <row r="12" spans="5:23" ht="12.75">
      <c r="E12" s="8"/>
      <c r="F12" s="37"/>
      <c r="G12"/>
      <c r="H12" s="16"/>
      <c r="I12" s="16"/>
      <c r="J12" s="20"/>
      <c r="K12"/>
      <c r="L12" s="96"/>
      <c r="M12" s="8"/>
      <c r="N12" s="8"/>
      <c r="O12" s="37"/>
      <c r="Q12" s="153"/>
      <c r="R12" s="74"/>
      <c r="S12" s="53"/>
      <c r="T12" s="96"/>
      <c r="U12" s="8"/>
      <c r="V12" s="8"/>
      <c r="W12" s="37"/>
    </row>
    <row r="13" spans="5:23" ht="12.75">
      <c r="E13" s="8"/>
      <c r="F13" s="37"/>
      <c r="G13"/>
      <c r="H13" s="16"/>
      <c r="I13" s="16"/>
      <c r="J13" s="20"/>
      <c r="K13"/>
      <c r="L13" s="96"/>
      <c r="M13" s="8"/>
      <c r="N13" s="8"/>
      <c r="O13" s="37"/>
      <c r="Q13" s="153"/>
      <c r="R13" s="74"/>
      <c r="S13" s="53"/>
      <c r="T13" s="96"/>
      <c r="U13" s="8"/>
      <c r="V13" s="8"/>
      <c r="W13" s="37"/>
    </row>
    <row r="14" spans="1:20" ht="12.75">
      <c r="A14"/>
      <c r="B14" s="19"/>
      <c r="C14"/>
      <c r="D14"/>
      <c r="E14"/>
      <c r="F14"/>
      <c r="G14"/>
      <c r="H14" s="16"/>
      <c r="I14" s="16"/>
      <c r="J14" s="20"/>
      <c r="K14"/>
      <c r="L14" s="73"/>
      <c r="Q14" s="153"/>
      <c r="R14" s="55"/>
      <c r="S14" s="81"/>
      <c r="T14" s="73"/>
    </row>
    <row r="15" spans="1:11" ht="13.5" thickBot="1">
      <c r="A15" s="1"/>
      <c r="B15" s="2"/>
      <c r="C15" s="3"/>
      <c r="D15" s="1"/>
      <c r="E15" s="1"/>
      <c r="F15" s="3"/>
      <c r="G15"/>
      <c r="H15"/>
      <c r="J15"/>
      <c r="K15"/>
    </row>
    <row r="16" spans="1:20" ht="13.5" thickTop="1">
      <c r="A16" s="170" t="s">
        <v>187</v>
      </c>
      <c r="B16" s="171"/>
      <c r="C16" s="171"/>
      <c r="D16" s="171"/>
      <c r="E16" s="115"/>
      <c r="F16" s="108"/>
      <c r="G16" s="108"/>
      <c r="H16" s="172"/>
      <c r="I16" s="17"/>
      <c r="J16" s="54" t="s">
        <v>287</v>
      </c>
      <c r="K16" s="79" t="s">
        <v>288</v>
      </c>
      <c r="L16"/>
      <c r="R16" s="54" t="s">
        <v>287</v>
      </c>
      <c r="S16" s="79" t="s">
        <v>288</v>
      </c>
      <c r="T16"/>
    </row>
    <row r="17" spans="1:19" ht="13.5" thickBot="1">
      <c r="A17" s="173" t="s">
        <v>188</v>
      </c>
      <c r="B17" s="174"/>
      <c r="C17" s="174"/>
      <c r="D17" s="174"/>
      <c r="E17" s="175"/>
      <c r="F17" s="158"/>
      <c r="G17" s="158"/>
      <c r="H17" s="176"/>
      <c r="I17" s="17"/>
      <c r="J17" s="267" t="s">
        <v>289</v>
      </c>
      <c r="K17" s="79" t="s">
        <v>294</v>
      </c>
      <c r="R17" s="267" t="s">
        <v>289</v>
      </c>
      <c r="S17" s="79" t="s">
        <v>295</v>
      </c>
    </row>
    <row r="18" spans="1:24" ht="14.25" thickBot="1" thickTop="1">
      <c r="A18" s="177" t="s">
        <v>189</v>
      </c>
      <c r="B18" s="178"/>
      <c r="C18" s="178"/>
      <c r="D18" s="178"/>
      <c r="E18" s="179"/>
      <c r="F18" s="180"/>
      <c r="G18" s="180"/>
      <c r="H18" s="181"/>
      <c r="I18" s="17"/>
      <c r="J18" s="267" t="s">
        <v>289</v>
      </c>
      <c r="K18" s="268">
        <f>ABS(22500/-25000)</f>
        <v>0.9</v>
      </c>
      <c r="L18" s="269" t="s">
        <v>291</v>
      </c>
      <c r="M18" s="270"/>
      <c r="N18" s="270"/>
      <c r="O18" s="270"/>
      <c r="P18" s="271"/>
      <c r="R18" s="267" t="s">
        <v>289</v>
      </c>
      <c r="S18" s="268">
        <f>ABS(15000/-25000)</f>
        <v>0.6</v>
      </c>
      <c r="T18" s="269" t="s">
        <v>290</v>
      </c>
      <c r="U18" s="270"/>
      <c r="V18" s="270"/>
      <c r="W18" s="270"/>
      <c r="X18" s="271"/>
    </row>
    <row r="19" spans="1:21" ht="13.5" thickTop="1">
      <c r="A19" s="21" t="s">
        <v>12</v>
      </c>
      <c r="C19"/>
      <c r="D19" s="26" t="s">
        <v>12</v>
      </c>
      <c r="E19" s="56"/>
      <c r="F19" s="57"/>
      <c r="G19" s="57"/>
      <c r="H19" s="76"/>
      <c r="I19" s="17"/>
      <c r="J19" s="82" t="s">
        <v>157</v>
      </c>
      <c r="L19" s="97" t="s">
        <v>12</v>
      </c>
      <c r="M19" s="28"/>
      <c r="R19" s="128" t="s">
        <v>158</v>
      </c>
      <c r="T19"/>
      <c r="U19" s="28"/>
    </row>
    <row r="20" spans="1:21" ht="12.75">
      <c r="A20" s="22" t="s">
        <v>20</v>
      </c>
      <c r="B20" s="23"/>
      <c r="C20" s="23"/>
      <c r="D20" s="23"/>
      <c r="E20" s="58"/>
      <c r="I20" s="17"/>
      <c r="J20" s="83" t="s">
        <v>26</v>
      </c>
      <c r="K20" s="56"/>
      <c r="L20" s="98"/>
      <c r="M20" s="25"/>
      <c r="R20" s="83"/>
      <c r="S20" s="56"/>
      <c r="T20" s="98"/>
      <c r="U20" s="25"/>
    </row>
    <row r="21" spans="1:21" ht="12.75">
      <c r="A21" s="13"/>
      <c r="B21" s="13" t="s">
        <v>4</v>
      </c>
      <c r="C21" s="13" t="s">
        <v>6</v>
      </c>
      <c r="D21" s="13"/>
      <c r="I21" s="17"/>
      <c r="J21" s="84"/>
      <c r="K21" s="84" t="s">
        <v>4</v>
      </c>
      <c r="L21" s="99" t="s">
        <v>6</v>
      </c>
      <c r="M21" s="13"/>
      <c r="R21" s="84"/>
      <c r="S21" s="84" t="s">
        <v>4</v>
      </c>
      <c r="T21" s="99" t="s">
        <v>6</v>
      </c>
      <c r="U21" s="13"/>
    </row>
    <row r="22" spans="1:21" ht="12.75">
      <c r="A22" s="15" t="s">
        <v>3</v>
      </c>
      <c r="B22" s="15" t="s">
        <v>5</v>
      </c>
      <c r="C22" s="15" t="s">
        <v>5</v>
      </c>
      <c r="D22" s="15" t="s">
        <v>14</v>
      </c>
      <c r="I22" s="17"/>
      <c r="J22" s="85" t="s">
        <v>3</v>
      </c>
      <c r="K22" s="85" t="s">
        <v>5</v>
      </c>
      <c r="L22" s="100" t="s">
        <v>5</v>
      </c>
      <c r="M22" s="15" t="s">
        <v>14</v>
      </c>
      <c r="R22" s="85" t="s">
        <v>3</v>
      </c>
      <c r="S22" s="85" t="s">
        <v>5</v>
      </c>
      <c r="T22" s="100" t="s">
        <v>5</v>
      </c>
      <c r="U22" s="15" t="s">
        <v>14</v>
      </c>
    </row>
    <row r="23" spans="1:21" ht="12.75">
      <c r="A23" s="14">
        <v>0</v>
      </c>
      <c r="B23" s="100">
        <v>1000000</v>
      </c>
      <c r="C23" s="101">
        <v>0</v>
      </c>
      <c r="D23" s="101"/>
      <c r="I23" s="17"/>
      <c r="J23" s="86">
        <v>0</v>
      </c>
      <c r="K23" s="86">
        <v>1000000</v>
      </c>
      <c r="L23" s="101">
        <v>0</v>
      </c>
      <c r="M23" s="14"/>
      <c r="R23" s="86">
        <v>0</v>
      </c>
      <c r="S23" s="86">
        <v>1000000</v>
      </c>
      <c r="T23" s="101">
        <v>0</v>
      </c>
      <c r="U23" s="14"/>
    </row>
    <row r="24" spans="1:21" ht="12.75">
      <c r="A24" s="15">
        <v>1</v>
      </c>
      <c r="B24" s="100">
        <v>975000</v>
      </c>
      <c r="C24" s="123">
        <v>25000</v>
      </c>
      <c r="D24" s="100">
        <v>1075000</v>
      </c>
      <c r="E24" s="74">
        <f>B23-D24</f>
        <v>-75000</v>
      </c>
      <c r="F24" s="147" t="s">
        <v>155</v>
      </c>
      <c r="I24" s="17"/>
      <c r="J24" s="85">
        <v>1</v>
      </c>
      <c r="K24" s="85">
        <v>975000</v>
      </c>
      <c r="L24" s="102">
        <v>22500</v>
      </c>
      <c r="M24" s="15">
        <v>1075000</v>
      </c>
      <c r="R24" s="85">
        <v>1</v>
      </c>
      <c r="S24" s="85">
        <v>975000</v>
      </c>
      <c r="T24" s="183">
        <v>15000</v>
      </c>
      <c r="U24" s="15">
        <v>1075000</v>
      </c>
    </row>
    <row r="25" spans="7:21" ht="12.75">
      <c r="G25" s="63" t="s">
        <v>21</v>
      </c>
      <c r="I25" s="17"/>
      <c r="J25" s="57"/>
      <c r="K25" s="76" t="s">
        <v>157</v>
      </c>
      <c r="L25" s="103"/>
      <c r="M25" s="28"/>
      <c r="R25" s="129"/>
      <c r="S25" s="130" t="s">
        <v>158</v>
      </c>
      <c r="T25" s="103"/>
      <c r="U25" s="28"/>
    </row>
    <row r="26" spans="1:24" ht="12.75">
      <c r="A26" s="12"/>
      <c r="B26" s="10"/>
      <c r="C26" s="10"/>
      <c r="D26" s="10"/>
      <c r="E26" s="59"/>
      <c r="F26" s="60"/>
      <c r="G26" s="60"/>
      <c r="H26" s="77"/>
      <c r="I26" s="17"/>
      <c r="J26" s="87"/>
      <c r="K26" s="87"/>
      <c r="L26" s="104"/>
      <c r="M26" s="166"/>
      <c r="N26" s="167"/>
      <c r="O26" s="167"/>
      <c r="P26" s="167"/>
      <c r="R26" s="87"/>
      <c r="S26" s="87"/>
      <c r="T26" s="104"/>
      <c r="U26" s="166"/>
      <c r="V26" s="167"/>
      <c r="W26" s="167"/>
      <c r="X26" s="167"/>
    </row>
    <row r="27" spans="1:21" ht="12.75">
      <c r="A27" s="27" t="s">
        <v>7</v>
      </c>
      <c r="B27" s="29"/>
      <c r="C27" s="29"/>
      <c r="D27" s="29"/>
      <c r="E27" s="61"/>
      <c r="F27" s="62" t="s">
        <v>9</v>
      </c>
      <c r="G27" s="62" t="s">
        <v>10</v>
      </c>
      <c r="H27" s="140" t="s">
        <v>11</v>
      </c>
      <c r="I27" s="17"/>
      <c r="J27" s="88" t="s">
        <v>9</v>
      </c>
      <c r="K27" s="88" t="s">
        <v>10</v>
      </c>
      <c r="L27" s="143" t="s">
        <v>11</v>
      </c>
      <c r="M27" s="28"/>
      <c r="R27" s="160" t="s">
        <v>9</v>
      </c>
      <c r="S27" s="160" t="s">
        <v>10</v>
      </c>
      <c r="T27" s="164" t="s">
        <v>11</v>
      </c>
      <c r="U27" s="28"/>
    </row>
    <row r="28" spans="1:21" ht="12.75">
      <c r="A28" s="27">
        <v>0</v>
      </c>
      <c r="B28" s="21" t="s">
        <v>4</v>
      </c>
      <c r="C28" s="27"/>
      <c r="D28" s="27"/>
      <c r="E28" s="63"/>
      <c r="F28" s="64">
        <v>1000000</v>
      </c>
      <c r="G28" s="64"/>
      <c r="H28" s="141">
        <f>F28-G28</f>
        <v>1000000</v>
      </c>
      <c r="I28" s="17"/>
      <c r="J28" s="89">
        <v>1000000</v>
      </c>
      <c r="K28" s="89"/>
      <c r="L28" s="144">
        <f>J28-K28</f>
        <v>1000000</v>
      </c>
      <c r="M28" s="26" t="s">
        <v>4</v>
      </c>
      <c r="R28" s="154">
        <v>1000000</v>
      </c>
      <c r="S28" s="154"/>
      <c r="T28" s="155">
        <f>R28-S28</f>
        <v>1000000</v>
      </c>
      <c r="U28" s="38" t="s">
        <v>4</v>
      </c>
    </row>
    <row r="29" spans="1:21" ht="12.75">
      <c r="A29" s="27" t="s">
        <v>12</v>
      </c>
      <c r="B29" s="21" t="s">
        <v>296</v>
      </c>
      <c r="C29" s="27"/>
      <c r="D29" s="27"/>
      <c r="E29" s="63"/>
      <c r="F29" s="65"/>
      <c r="G29" s="65">
        <v>0</v>
      </c>
      <c r="H29" s="141">
        <f>F29-G29</f>
        <v>0</v>
      </c>
      <c r="I29" s="17"/>
      <c r="J29" s="90"/>
      <c r="K29" s="90">
        <f>J28</f>
        <v>1000000</v>
      </c>
      <c r="L29" s="144">
        <f>J29-K29</f>
        <v>-1000000</v>
      </c>
      <c r="M29" s="26" t="s">
        <v>13</v>
      </c>
      <c r="R29" s="156"/>
      <c r="S29" s="156">
        <f>R28</f>
        <v>1000000</v>
      </c>
      <c r="T29" s="155">
        <f>R29-S29</f>
        <v>-1000000</v>
      </c>
      <c r="U29" s="38" t="s">
        <v>13</v>
      </c>
    </row>
    <row r="30" spans="1:21" ht="13.5" customHeight="1">
      <c r="A30" s="27"/>
      <c r="B30" s="30" t="s">
        <v>297</v>
      </c>
      <c r="C30" s="27"/>
      <c r="D30" s="27"/>
      <c r="E30" s="63"/>
      <c r="F30" s="65"/>
      <c r="G30" s="65"/>
      <c r="H30" s="141"/>
      <c r="I30" s="17"/>
      <c r="J30" s="90"/>
      <c r="K30" s="90"/>
      <c r="L30" s="144"/>
      <c r="M30" s="134" t="s">
        <v>8</v>
      </c>
      <c r="R30" s="156"/>
      <c r="S30" s="156"/>
      <c r="T30" s="155"/>
      <c r="U30" s="184" t="s">
        <v>8</v>
      </c>
    </row>
    <row r="31" spans="1:21" ht="13.5" customHeight="1">
      <c r="A31" s="27"/>
      <c r="B31" s="22" t="s">
        <v>298</v>
      </c>
      <c r="C31" s="27"/>
      <c r="D31" s="27"/>
      <c r="E31" s="63"/>
      <c r="F31" s="65"/>
      <c r="G31" s="65"/>
      <c r="H31" s="141"/>
      <c r="I31" s="17"/>
      <c r="J31" s="90"/>
      <c r="K31" s="90"/>
      <c r="L31" s="144"/>
      <c r="M31" s="134"/>
      <c r="R31" s="156"/>
      <c r="S31" s="156"/>
      <c r="T31" s="155"/>
      <c r="U31" s="184"/>
    </row>
    <row r="32" spans="1:21" ht="13.5" customHeight="1">
      <c r="A32" s="27"/>
      <c r="B32" s="30"/>
      <c r="C32" s="27"/>
      <c r="D32" s="27"/>
      <c r="E32" s="63"/>
      <c r="F32" s="65"/>
      <c r="G32" s="65"/>
      <c r="H32" s="141"/>
      <c r="I32" s="17"/>
      <c r="J32" s="90"/>
      <c r="K32" s="90"/>
      <c r="L32" s="144"/>
      <c r="M32" s="134"/>
      <c r="R32" s="156"/>
      <c r="S32" s="156"/>
      <c r="T32" s="155"/>
      <c r="U32" s="184"/>
    </row>
    <row r="33" spans="1:21" ht="13.5" customHeight="1">
      <c r="A33" s="27">
        <v>0</v>
      </c>
      <c r="B33" s="21" t="s">
        <v>38</v>
      </c>
      <c r="C33" s="27"/>
      <c r="D33" s="27"/>
      <c r="E33" s="63"/>
      <c r="F33" s="65">
        <f>C23</f>
        <v>0</v>
      </c>
      <c r="G33" s="65"/>
      <c r="H33" s="141">
        <f>F33-G33</f>
        <v>0</v>
      </c>
      <c r="I33" s="17"/>
      <c r="J33" s="90">
        <f>C23</f>
        <v>0</v>
      </c>
      <c r="K33" s="90"/>
      <c r="L33" s="144">
        <f>J33-K33</f>
        <v>0</v>
      </c>
      <c r="M33" s="26" t="s">
        <v>38</v>
      </c>
      <c r="R33" s="156">
        <f>K23</f>
        <v>1000000</v>
      </c>
      <c r="S33" s="156"/>
      <c r="T33" s="155">
        <f>R33-S33</f>
        <v>1000000</v>
      </c>
      <c r="U33" s="38" t="s">
        <v>38</v>
      </c>
    </row>
    <row r="34" spans="1:21" ht="13.5" customHeight="1">
      <c r="A34" s="27"/>
      <c r="B34" s="21" t="s">
        <v>13</v>
      </c>
      <c r="C34" s="27"/>
      <c r="D34" s="27"/>
      <c r="E34" s="63"/>
      <c r="F34" s="65"/>
      <c r="G34" s="65">
        <f>F33</f>
        <v>0</v>
      </c>
      <c r="H34" s="141">
        <f>F34-G34</f>
        <v>0</v>
      </c>
      <c r="I34" s="17"/>
      <c r="J34" s="90"/>
      <c r="K34" s="90">
        <f>J33</f>
        <v>0</v>
      </c>
      <c r="L34" s="144">
        <f>J34-K34</f>
        <v>0</v>
      </c>
      <c r="M34" s="26" t="s">
        <v>36</v>
      </c>
      <c r="R34" s="156"/>
      <c r="S34" s="156">
        <f>R33</f>
        <v>1000000</v>
      </c>
      <c r="T34" s="155">
        <f>R34-S34</f>
        <v>-1000000</v>
      </c>
      <c r="U34" s="38" t="s">
        <v>36</v>
      </c>
    </row>
    <row r="35" spans="1:21" ht="13.5" customHeight="1">
      <c r="A35" s="27"/>
      <c r="B35" s="30" t="s">
        <v>17</v>
      </c>
      <c r="C35" s="27"/>
      <c r="D35" s="27"/>
      <c r="E35" s="63"/>
      <c r="F35" s="66"/>
      <c r="G35" s="66"/>
      <c r="H35" s="141"/>
      <c r="I35" s="17"/>
      <c r="J35" s="91"/>
      <c r="K35" s="91"/>
      <c r="L35" s="144"/>
      <c r="M35" s="134" t="s">
        <v>17</v>
      </c>
      <c r="R35" s="157"/>
      <c r="S35" s="157"/>
      <c r="T35" s="155"/>
      <c r="U35" s="184" t="s">
        <v>17</v>
      </c>
    </row>
    <row r="36" spans="1:21" ht="12.75">
      <c r="A36" s="27"/>
      <c r="B36" s="22"/>
      <c r="C36" s="23"/>
      <c r="D36" s="23"/>
      <c r="E36" s="58"/>
      <c r="F36" s="67"/>
      <c r="G36" s="67"/>
      <c r="H36" s="141"/>
      <c r="I36" s="17"/>
      <c r="J36" s="92"/>
      <c r="K36" s="92"/>
      <c r="L36" s="144"/>
      <c r="M36" s="135"/>
      <c r="R36" s="158"/>
      <c r="S36" s="158"/>
      <c r="T36" s="155"/>
      <c r="U36" s="186"/>
    </row>
    <row r="37" spans="1:21" ht="12.75">
      <c r="A37" s="31"/>
      <c r="B37" s="32"/>
      <c r="C37" s="33"/>
      <c r="D37" s="33"/>
      <c r="E37" s="68"/>
      <c r="F37" s="69"/>
      <c r="G37" s="69"/>
      <c r="H37" s="78"/>
      <c r="I37" s="17"/>
      <c r="J37" s="93"/>
      <c r="K37" s="93"/>
      <c r="L37" s="106"/>
      <c r="M37" s="136"/>
      <c r="N37" s="152"/>
      <c r="O37" s="152"/>
      <c r="P37" s="152"/>
      <c r="R37" s="159"/>
      <c r="S37" s="159"/>
      <c r="T37" s="165"/>
      <c r="U37" s="187"/>
    </row>
    <row r="38" spans="1:21" ht="12.75">
      <c r="A38" s="27"/>
      <c r="B38" s="22"/>
      <c r="C38" s="23"/>
      <c r="D38" s="23"/>
      <c r="E38" s="58"/>
      <c r="F38" s="67"/>
      <c r="G38" s="63" t="s">
        <v>21</v>
      </c>
      <c r="H38" s="141"/>
      <c r="I38" s="17"/>
      <c r="K38" s="76" t="s">
        <v>157</v>
      </c>
      <c r="L38" s="144"/>
      <c r="M38" s="135"/>
      <c r="S38" s="74" t="s">
        <v>157</v>
      </c>
      <c r="T38" s="155"/>
      <c r="U38" s="186"/>
    </row>
    <row r="39" spans="1:21" ht="13.5" thickBot="1">
      <c r="A39" s="27" t="s">
        <v>7</v>
      </c>
      <c r="B39" s="29"/>
      <c r="C39" s="29"/>
      <c r="D39" s="29"/>
      <c r="E39" s="61"/>
      <c r="F39" s="234" t="s">
        <v>9</v>
      </c>
      <c r="G39" s="62" t="s">
        <v>10</v>
      </c>
      <c r="H39" s="142" t="s">
        <v>11</v>
      </c>
      <c r="I39" s="17"/>
      <c r="J39" s="211" t="s">
        <v>9</v>
      </c>
      <c r="K39" s="88" t="s">
        <v>10</v>
      </c>
      <c r="L39" s="145" t="s">
        <v>11</v>
      </c>
      <c r="M39" s="137"/>
      <c r="R39" s="84" t="s">
        <v>9</v>
      </c>
      <c r="S39" s="160" t="s">
        <v>10</v>
      </c>
      <c r="T39" s="161" t="s">
        <v>11</v>
      </c>
      <c r="U39" s="188"/>
    </row>
    <row r="40" spans="1:21" ht="14.25" thickBot="1" thickTop="1">
      <c r="A40" s="27">
        <v>1</v>
      </c>
      <c r="B40" s="21" t="s">
        <v>156</v>
      </c>
      <c r="C40" s="27"/>
      <c r="D40" s="27"/>
      <c r="E40" s="63"/>
      <c r="F40" s="235">
        <f>H28-B24</f>
        <v>25000</v>
      </c>
      <c r="G40" s="233"/>
      <c r="H40" s="141">
        <f>F40-G40</f>
        <v>25000</v>
      </c>
      <c r="I40" s="17"/>
      <c r="J40" s="241">
        <f>K23-K24</f>
        <v>25000</v>
      </c>
      <c r="K40" s="236"/>
      <c r="L40" s="144">
        <f>J40-K40</f>
        <v>25000</v>
      </c>
      <c r="M40" s="26" t="s">
        <v>35</v>
      </c>
      <c r="R40" s="239">
        <v>0</v>
      </c>
      <c r="S40" s="238"/>
      <c r="T40" s="155">
        <f>R40-S40</f>
        <v>0</v>
      </c>
      <c r="U40" s="38" t="s">
        <v>35</v>
      </c>
    </row>
    <row r="41" spans="1:21" ht="13.5" thickTop="1">
      <c r="A41" s="27" t="s">
        <v>12</v>
      </c>
      <c r="B41" s="21" t="s">
        <v>4</v>
      </c>
      <c r="C41" s="27"/>
      <c r="D41" s="27"/>
      <c r="E41" s="63"/>
      <c r="F41" s="65"/>
      <c r="G41" s="65">
        <f>F40</f>
        <v>25000</v>
      </c>
      <c r="H41" s="141">
        <f>H28+F41-G41</f>
        <v>975000</v>
      </c>
      <c r="I41" s="17"/>
      <c r="J41" s="90"/>
      <c r="K41" s="90">
        <f>J40</f>
        <v>25000</v>
      </c>
      <c r="L41" s="144">
        <f>L28+J41-K41</f>
        <v>975000</v>
      </c>
      <c r="M41" s="26" t="s">
        <v>4</v>
      </c>
      <c r="R41" s="240"/>
      <c r="S41" s="158">
        <v>0</v>
      </c>
      <c r="T41" s="155">
        <f>T28+R41-S41</f>
        <v>1000000</v>
      </c>
      <c r="U41" s="38" t="s">
        <v>4</v>
      </c>
    </row>
    <row r="42" spans="1:21" ht="12.75">
      <c r="A42" s="27"/>
      <c r="B42" s="30" t="s">
        <v>40</v>
      </c>
      <c r="C42" s="23"/>
      <c r="D42" s="23"/>
      <c r="E42" s="58"/>
      <c r="F42" s="65"/>
      <c r="G42" s="65"/>
      <c r="H42" s="141"/>
      <c r="I42" s="17"/>
      <c r="J42" s="90"/>
      <c r="K42" s="90"/>
      <c r="L42" s="144"/>
      <c r="M42" s="134" t="s">
        <v>40</v>
      </c>
      <c r="R42" s="156"/>
      <c r="S42" s="156"/>
      <c r="T42" s="155"/>
      <c r="U42" s="184" t="s">
        <v>40</v>
      </c>
    </row>
    <row r="43" spans="1:21" ht="12.75">
      <c r="A43" s="27"/>
      <c r="B43" s="30"/>
      <c r="C43" s="23"/>
      <c r="D43" s="23"/>
      <c r="E43" s="58"/>
      <c r="F43" s="65"/>
      <c r="G43" s="65"/>
      <c r="H43" s="141"/>
      <c r="I43" s="17"/>
      <c r="J43" s="90"/>
      <c r="K43" s="90"/>
      <c r="L43" s="144"/>
      <c r="M43" s="134"/>
      <c r="R43" s="156"/>
      <c r="S43" s="156"/>
      <c r="T43" s="155"/>
      <c r="U43" s="184"/>
    </row>
    <row r="44" spans="1:24" ht="13.5" thickBot="1">
      <c r="A44" s="39">
        <v>1</v>
      </c>
      <c r="B44" s="40" t="s">
        <v>38</v>
      </c>
      <c r="C44" s="39"/>
      <c r="D44" s="39"/>
      <c r="E44" s="70"/>
      <c r="F44" s="71">
        <f>C24</f>
        <v>25000</v>
      </c>
      <c r="G44" s="71"/>
      <c r="H44" s="141">
        <f>H33+F44-G44</f>
        <v>25000</v>
      </c>
      <c r="I44" s="17"/>
      <c r="J44" s="94">
        <f>L24</f>
        <v>22500</v>
      </c>
      <c r="K44" s="94"/>
      <c r="L44" s="144">
        <f>L33+J44-K44</f>
        <v>22500</v>
      </c>
      <c r="M44" s="138" t="s">
        <v>38</v>
      </c>
      <c r="N44" s="42"/>
      <c r="O44" s="42"/>
      <c r="P44" s="42"/>
      <c r="R44" s="162">
        <f>T24</f>
        <v>15000</v>
      </c>
      <c r="S44" s="162"/>
      <c r="T44" s="155">
        <f>R44-S44</f>
        <v>15000</v>
      </c>
      <c r="U44" s="185" t="s">
        <v>38</v>
      </c>
      <c r="V44" s="42"/>
      <c r="W44" s="42"/>
      <c r="X44" s="42"/>
    </row>
    <row r="45" spans="1:24" ht="14.25" thickBot="1" thickTop="1">
      <c r="A45" s="39"/>
      <c r="B45" s="40" t="s">
        <v>36</v>
      </c>
      <c r="C45" s="39"/>
      <c r="D45" s="39"/>
      <c r="E45" s="148" t="s">
        <v>148</v>
      </c>
      <c r="F45" s="190"/>
      <c r="G45" s="242">
        <f>F44</f>
        <v>25000</v>
      </c>
      <c r="H45" s="141">
        <f>H34+F45-G45</f>
        <v>-25000</v>
      </c>
      <c r="I45" s="17"/>
      <c r="J45" s="237"/>
      <c r="K45" s="243">
        <f>J44</f>
        <v>22500</v>
      </c>
      <c r="L45" s="144">
        <f>L34+J45-K45</f>
        <v>-22500</v>
      </c>
      <c r="M45" s="138" t="s">
        <v>36</v>
      </c>
      <c r="N45" s="42"/>
      <c r="O45" s="42"/>
      <c r="P45" s="42"/>
      <c r="R45" s="244"/>
      <c r="S45" s="245">
        <f>R44</f>
        <v>15000</v>
      </c>
      <c r="T45" s="155">
        <f>R45-S45</f>
        <v>-15000</v>
      </c>
      <c r="U45" s="185" t="s">
        <v>36</v>
      </c>
      <c r="V45" s="42"/>
      <c r="W45" s="42"/>
      <c r="X45" s="42"/>
    </row>
    <row r="46" spans="1:21" ht="13.5" thickTop="1">
      <c r="A46" s="27"/>
      <c r="B46" s="30" t="s">
        <v>39</v>
      </c>
      <c r="C46" s="27"/>
      <c r="D46" s="27"/>
      <c r="E46" s="63"/>
      <c r="F46" s="65"/>
      <c r="G46" s="65"/>
      <c r="H46" s="141"/>
      <c r="I46" s="17"/>
      <c r="J46" s="90"/>
      <c r="K46" s="90"/>
      <c r="L46" s="144"/>
      <c r="M46" s="134" t="s">
        <v>39</v>
      </c>
      <c r="R46" s="156"/>
      <c r="S46" s="156"/>
      <c r="T46" s="155"/>
      <c r="U46" s="184" t="s">
        <v>39</v>
      </c>
    </row>
    <row r="47" spans="1:21" ht="12.75">
      <c r="A47" s="27"/>
      <c r="B47" s="22"/>
      <c r="C47" s="23"/>
      <c r="D47" s="23"/>
      <c r="E47" s="58"/>
      <c r="F47" s="65"/>
      <c r="G47" s="65"/>
      <c r="H47" s="141"/>
      <c r="I47" s="17"/>
      <c r="J47" s="90"/>
      <c r="K47" s="90"/>
      <c r="L47" s="144"/>
      <c r="M47" s="135"/>
      <c r="R47" s="156"/>
      <c r="S47" s="156"/>
      <c r="T47" s="155"/>
      <c r="U47" s="186"/>
    </row>
    <row r="48" spans="1:21" ht="12.75">
      <c r="A48" s="27">
        <v>1</v>
      </c>
      <c r="B48" s="21" t="s">
        <v>13</v>
      </c>
      <c r="C48" s="23"/>
      <c r="D48" s="23"/>
      <c r="E48" s="58"/>
      <c r="F48" s="65">
        <f>D24</f>
        <v>1075000</v>
      </c>
      <c r="G48" s="65"/>
      <c r="H48" s="141">
        <f>F48-G48+H29</f>
        <v>1075000</v>
      </c>
      <c r="I48" s="17"/>
      <c r="J48" s="90">
        <f>M24</f>
        <v>1075000</v>
      </c>
      <c r="K48" s="90"/>
      <c r="L48" s="146">
        <f>J48-K48+L29</f>
        <v>75000</v>
      </c>
      <c r="M48" s="26" t="s">
        <v>13</v>
      </c>
      <c r="R48" s="156">
        <f>U24</f>
        <v>1075000</v>
      </c>
      <c r="S48" s="156"/>
      <c r="T48" s="163">
        <f>R48-S48+T29</f>
        <v>75000</v>
      </c>
      <c r="U48" s="38" t="s">
        <v>13</v>
      </c>
    </row>
    <row r="49" spans="1:21" ht="12.75">
      <c r="A49" s="27"/>
      <c r="B49" s="21" t="s">
        <v>14</v>
      </c>
      <c r="C49" s="23"/>
      <c r="D49" s="23"/>
      <c r="E49" s="58"/>
      <c r="F49" s="65"/>
      <c r="G49" s="65">
        <f>F48</f>
        <v>1075000</v>
      </c>
      <c r="H49" s="141">
        <f>H37+F49-G49</f>
        <v>-1075000</v>
      </c>
      <c r="I49" s="17"/>
      <c r="J49" s="90"/>
      <c r="K49" s="90">
        <f>J48</f>
        <v>1075000</v>
      </c>
      <c r="L49" s="144">
        <f>L37+J49-K49</f>
        <v>-1075000</v>
      </c>
      <c r="M49" s="26" t="s">
        <v>14</v>
      </c>
      <c r="R49" s="156"/>
      <c r="S49" s="156">
        <f>R48</f>
        <v>1075000</v>
      </c>
      <c r="T49" s="155">
        <f>T37+R49-S49</f>
        <v>-1075000</v>
      </c>
      <c r="U49" s="38" t="s">
        <v>14</v>
      </c>
    </row>
    <row r="50" spans="1:21" ht="12.75">
      <c r="A50" s="27"/>
      <c r="B50" s="30" t="s">
        <v>15</v>
      </c>
      <c r="C50" s="23"/>
      <c r="D50" s="23"/>
      <c r="E50" s="58"/>
      <c r="F50" s="65"/>
      <c r="G50" s="65"/>
      <c r="H50" s="141"/>
      <c r="I50" s="17"/>
      <c r="J50" s="90"/>
      <c r="K50" s="90"/>
      <c r="L50" s="144"/>
      <c r="M50" s="134" t="s">
        <v>15</v>
      </c>
      <c r="R50" s="156"/>
      <c r="S50" s="156"/>
      <c r="T50" s="155"/>
      <c r="U50" s="184" t="s">
        <v>15</v>
      </c>
    </row>
    <row r="51" spans="1:21" ht="12.75">
      <c r="A51" s="27"/>
      <c r="B51" s="23"/>
      <c r="C51" s="23"/>
      <c r="D51" s="23"/>
      <c r="E51" s="58"/>
      <c r="F51" s="65"/>
      <c r="G51" s="65"/>
      <c r="H51" s="141"/>
      <c r="I51" s="17"/>
      <c r="J51" s="90"/>
      <c r="K51" s="90"/>
      <c r="L51" s="144"/>
      <c r="M51" s="25"/>
      <c r="R51" s="156"/>
      <c r="S51" s="156"/>
      <c r="T51" s="155"/>
      <c r="U51" s="169"/>
    </row>
    <row r="52" spans="1:21" ht="12.75">
      <c r="A52" s="27">
        <v>1</v>
      </c>
      <c r="B52" s="21" t="s">
        <v>16</v>
      </c>
      <c r="C52" s="27"/>
      <c r="D52" s="23"/>
      <c r="E52" s="58"/>
      <c r="F52" s="65">
        <f>H41</f>
        <v>975000</v>
      </c>
      <c r="G52" s="65"/>
      <c r="H52" s="141">
        <f>F52-G52</f>
        <v>975000</v>
      </c>
      <c r="I52" s="17"/>
      <c r="J52" s="90">
        <f>L41</f>
        <v>975000</v>
      </c>
      <c r="K52" s="90"/>
      <c r="L52" s="144">
        <f>J52-K52</f>
        <v>975000</v>
      </c>
      <c r="M52" s="26" t="s">
        <v>16</v>
      </c>
      <c r="R52" s="156">
        <f>T41</f>
        <v>1000000</v>
      </c>
      <c r="S52" s="156"/>
      <c r="T52" s="155">
        <f>R52-S52</f>
        <v>1000000</v>
      </c>
      <c r="U52" s="38" t="s">
        <v>16</v>
      </c>
    </row>
    <row r="53" spans="1:21" ht="12.75">
      <c r="A53" s="27"/>
      <c r="B53" s="21" t="s">
        <v>4</v>
      </c>
      <c r="C53" s="27"/>
      <c r="D53" s="23"/>
      <c r="E53" s="58"/>
      <c r="F53" s="65"/>
      <c r="G53" s="65">
        <f>F52</f>
        <v>975000</v>
      </c>
      <c r="H53" s="141">
        <f>H41+F53-G53</f>
        <v>0</v>
      </c>
      <c r="I53" s="17"/>
      <c r="J53" s="90"/>
      <c r="K53" s="90">
        <f>J52</f>
        <v>975000</v>
      </c>
      <c r="L53" s="144">
        <f>L41+J53-K53</f>
        <v>0</v>
      </c>
      <c r="M53" s="26" t="s">
        <v>4</v>
      </c>
      <c r="R53" s="156"/>
      <c r="S53" s="156">
        <f>R52</f>
        <v>1000000</v>
      </c>
      <c r="T53" s="155">
        <f>T41+R53-S53</f>
        <v>0</v>
      </c>
      <c r="U53" s="38" t="s">
        <v>4</v>
      </c>
    </row>
    <row r="54" spans="1:21" ht="12.75">
      <c r="A54" s="27"/>
      <c r="B54" s="30" t="s">
        <v>15</v>
      </c>
      <c r="C54" s="23"/>
      <c r="D54" s="23"/>
      <c r="E54" s="58"/>
      <c r="F54" s="65"/>
      <c r="G54" s="65"/>
      <c r="H54" s="141"/>
      <c r="I54" s="17"/>
      <c r="J54" s="90"/>
      <c r="K54" s="90"/>
      <c r="L54" s="144"/>
      <c r="M54" s="134" t="s">
        <v>15</v>
      </c>
      <c r="R54" s="156"/>
      <c r="S54" s="156"/>
      <c r="T54" s="155"/>
      <c r="U54" s="184" t="s">
        <v>15</v>
      </c>
    </row>
    <row r="55" spans="1:21" ht="12.75">
      <c r="A55" s="27"/>
      <c r="B55" s="23"/>
      <c r="C55" s="23"/>
      <c r="D55" s="23"/>
      <c r="E55" s="58"/>
      <c r="F55" s="65"/>
      <c r="G55" s="65"/>
      <c r="H55" s="141"/>
      <c r="I55" s="17"/>
      <c r="J55" s="90"/>
      <c r="K55" s="90"/>
      <c r="L55" s="144"/>
      <c r="M55" s="25"/>
      <c r="R55" s="156"/>
      <c r="S55" s="156"/>
      <c r="T55" s="155"/>
      <c r="U55" s="169"/>
    </row>
    <row r="56" spans="1:21" ht="12.75">
      <c r="A56" s="27">
        <v>1</v>
      </c>
      <c r="B56" s="21" t="s">
        <v>13</v>
      </c>
      <c r="C56" s="23"/>
      <c r="D56" s="23"/>
      <c r="E56" s="58"/>
      <c r="F56" s="65">
        <f>C24</f>
        <v>25000</v>
      </c>
      <c r="G56" s="65"/>
      <c r="H56" s="141">
        <f>H48+F56-G56</f>
        <v>1100000</v>
      </c>
      <c r="I56" s="17"/>
      <c r="J56" s="90">
        <f>L24</f>
        <v>22500</v>
      </c>
      <c r="K56" s="90"/>
      <c r="L56" s="144">
        <f>L48+J56-K56</f>
        <v>97500</v>
      </c>
      <c r="M56" s="26" t="s">
        <v>13</v>
      </c>
      <c r="R56" s="156">
        <f>T24</f>
        <v>15000</v>
      </c>
      <c r="S56" s="156"/>
      <c r="T56" s="155">
        <f>T48+R56-S56</f>
        <v>90000</v>
      </c>
      <c r="U56" s="38" t="s">
        <v>13</v>
      </c>
    </row>
    <row r="57" spans="1:21" ht="12.75">
      <c r="A57" s="27"/>
      <c r="B57" s="21" t="s">
        <v>38</v>
      </c>
      <c r="C57" s="23"/>
      <c r="D57" s="23"/>
      <c r="E57" s="58"/>
      <c r="F57" s="65"/>
      <c r="G57" s="65">
        <f>F56</f>
        <v>25000</v>
      </c>
      <c r="H57" s="141">
        <f>H44+F57-G57</f>
        <v>0</v>
      </c>
      <c r="I57" s="17"/>
      <c r="J57" s="90"/>
      <c r="K57" s="90">
        <f>J56</f>
        <v>22500</v>
      </c>
      <c r="L57" s="144">
        <f>L44+J57-K57</f>
        <v>0</v>
      </c>
      <c r="M57" s="26" t="s">
        <v>38</v>
      </c>
      <c r="R57" s="156"/>
      <c r="S57" s="156">
        <f>R56</f>
        <v>15000</v>
      </c>
      <c r="T57" s="155">
        <f>T44+R57-S57</f>
        <v>0</v>
      </c>
      <c r="U57" s="38" t="s">
        <v>38</v>
      </c>
    </row>
    <row r="58" spans="1:21" ht="12.75">
      <c r="A58" s="27"/>
      <c r="B58" s="30" t="s">
        <v>37</v>
      </c>
      <c r="C58" s="23"/>
      <c r="D58" s="23"/>
      <c r="E58" s="58"/>
      <c r="F58" s="65"/>
      <c r="G58" s="65"/>
      <c r="H58" s="141"/>
      <c r="I58" s="17"/>
      <c r="J58" s="90"/>
      <c r="K58" s="90"/>
      <c r="L58" s="144"/>
      <c r="M58" s="134" t="s">
        <v>37</v>
      </c>
      <c r="R58" s="156"/>
      <c r="S58" s="156"/>
      <c r="T58" s="155"/>
      <c r="U58" s="184" t="s">
        <v>37</v>
      </c>
    </row>
    <row r="59" spans="1:21" ht="12.75">
      <c r="A59" s="27"/>
      <c r="B59" s="23"/>
      <c r="C59" s="23"/>
      <c r="D59" s="23"/>
      <c r="E59" s="58"/>
      <c r="F59" s="65"/>
      <c r="G59" s="65"/>
      <c r="H59" s="141"/>
      <c r="I59" s="17"/>
      <c r="J59" s="90"/>
      <c r="K59" s="90"/>
      <c r="L59" s="144"/>
      <c r="M59" s="25"/>
      <c r="R59" s="156"/>
      <c r="S59" s="156"/>
      <c r="T59" s="155"/>
      <c r="U59" s="169"/>
    </row>
    <row r="60" spans="1:24" ht="12.75">
      <c r="A60" s="39">
        <v>1</v>
      </c>
      <c r="B60" s="40" t="s">
        <v>36</v>
      </c>
      <c r="C60" s="41"/>
      <c r="D60" s="41"/>
      <c r="E60" s="72"/>
      <c r="F60" s="71">
        <f>-H45</f>
        <v>25000</v>
      </c>
      <c r="G60" s="71"/>
      <c r="H60" s="141">
        <f>H45+F60-G60</f>
        <v>0</v>
      </c>
      <c r="I60" s="17"/>
      <c r="J60" s="94">
        <f>-L45</f>
        <v>22500</v>
      </c>
      <c r="K60" s="94"/>
      <c r="L60" s="144">
        <f>L45+J60-K60</f>
        <v>0</v>
      </c>
      <c r="M60" s="138" t="s">
        <v>36</v>
      </c>
      <c r="N60" s="42"/>
      <c r="O60" s="42"/>
      <c r="P60" s="42"/>
      <c r="R60" s="162">
        <f>-T45</f>
        <v>15000</v>
      </c>
      <c r="S60" s="162"/>
      <c r="T60" s="155">
        <f>T45+R60-S60</f>
        <v>0</v>
      </c>
      <c r="U60" s="185" t="s">
        <v>36</v>
      </c>
      <c r="V60" s="42"/>
      <c r="W60" s="42"/>
      <c r="X60" s="42"/>
    </row>
    <row r="61" spans="1:21" ht="12.75">
      <c r="A61" s="27"/>
      <c r="B61" s="21" t="s">
        <v>14</v>
      </c>
      <c r="C61" s="23"/>
      <c r="D61" s="23"/>
      <c r="E61" s="58"/>
      <c r="F61" s="65">
        <f>-H49</f>
        <v>1075000</v>
      </c>
      <c r="G61" s="65"/>
      <c r="H61" s="141">
        <f>H49+F61-G61</f>
        <v>0</v>
      </c>
      <c r="I61" s="17"/>
      <c r="J61" s="90">
        <f>-L49</f>
        <v>1075000</v>
      </c>
      <c r="K61" s="90"/>
      <c r="L61" s="144">
        <f>L49+J61-K61</f>
        <v>0</v>
      </c>
      <c r="M61" s="26" t="s">
        <v>14</v>
      </c>
      <c r="R61" s="156">
        <f>-T49</f>
        <v>1075000</v>
      </c>
      <c r="S61" s="156"/>
      <c r="T61" s="155">
        <f>T49+R61-S61</f>
        <v>0</v>
      </c>
      <c r="U61" s="38" t="s">
        <v>14</v>
      </c>
    </row>
    <row r="62" spans="1:21" ht="12.75">
      <c r="A62" s="27"/>
      <c r="B62" s="21" t="s">
        <v>16</v>
      </c>
      <c r="C62" s="23"/>
      <c r="D62" s="23"/>
      <c r="E62" s="58"/>
      <c r="F62" s="65"/>
      <c r="G62" s="65">
        <f>H52</f>
        <v>975000</v>
      </c>
      <c r="H62" s="141">
        <f>H52+F62-G62</f>
        <v>0</v>
      </c>
      <c r="I62" s="17"/>
      <c r="J62" s="90"/>
      <c r="K62" s="90">
        <f>L52</f>
        <v>975000</v>
      </c>
      <c r="L62" s="144">
        <f>L52+J62-K62</f>
        <v>0</v>
      </c>
      <c r="M62" s="26" t="s">
        <v>16</v>
      </c>
      <c r="R62" s="156"/>
      <c r="S62" s="156">
        <f>T52</f>
        <v>1000000</v>
      </c>
      <c r="T62" s="155">
        <f>T52+R62-S62</f>
        <v>0</v>
      </c>
      <c r="U62" s="38" t="s">
        <v>16</v>
      </c>
    </row>
    <row r="63" spans="1:21" ht="12.75">
      <c r="A63" s="27"/>
      <c r="B63" s="21" t="s">
        <v>35</v>
      </c>
      <c r="C63" s="23"/>
      <c r="D63" s="23"/>
      <c r="E63" s="58"/>
      <c r="F63" s="65"/>
      <c r="G63" s="65">
        <f>H40</f>
        <v>25000</v>
      </c>
      <c r="H63" s="141">
        <f>H40+F63-G63</f>
        <v>0</v>
      </c>
      <c r="I63" s="17"/>
      <c r="J63" s="90"/>
      <c r="K63" s="90">
        <f>L40</f>
        <v>25000</v>
      </c>
      <c r="L63" s="144">
        <f>L40+J63-K63</f>
        <v>0</v>
      </c>
      <c r="M63" s="26" t="s">
        <v>35</v>
      </c>
      <c r="R63" s="156"/>
      <c r="S63" s="156">
        <f>T40</f>
        <v>0</v>
      </c>
      <c r="T63" s="155">
        <f>T40+R63-S63</f>
        <v>0</v>
      </c>
      <c r="U63" s="38" t="s">
        <v>35</v>
      </c>
    </row>
    <row r="64" spans="1:24" ht="12.75">
      <c r="A64" s="39"/>
      <c r="B64" s="40" t="s">
        <v>18</v>
      </c>
      <c r="C64" s="41"/>
      <c r="D64" s="41"/>
      <c r="E64" s="72"/>
      <c r="F64" s="71"/>
      <c r="G64" s="71">
        <f>F60+F61-G62-G63</f>
        <v>100000</v>
      </c>
      <c r="H64" s="141">
        <f>F64-G64</f>
        <v>-100000</v>
      </c>
      <c r="I64" s="17"/>
      <c r="J64" s="94"/>
      <c r="K64" s="94">
        <f>J60+J61-K62-K63</f>
        <v>97500</v>
      </c>
      <c r="L64" s="144">
        <f>J64-K64</f>
        <v>-97500</v>
      </c>
      <c r="M64" s="138" t="s">
        <v>18</v>
      </c>
      <c r="N64" s="42"/>
      <c r="O64" s="42"/>
      <c r="P64" s="42"/>
      <c r="R64" s="162"/>
      <c r="S64" s="162">
        <f>R60+R61-S62-S63</f>
        <v>90000</v>
      </c>
      <c r="T64" s="155">
        <f>R64-S64</f>
        <v>-90000</v>
      </c>
      <c r="U64" s="185" t="s">
        <v>18</v>
      </c>
      <c r="V64" s="42"/>
      <c r="W64" s="42"/>
      <c r="X64" s="42"/>
    </row>
    <row r="65" spans="1:21" ht="12.75">
      <c r="A65" s="27"/>
      <c r="B65" s="30" t="s">
        <v>19</v>
      </c>
      <c r="C65" s="23"/>
      <c r="D65" s="23"/>
      <c r="E65" s="58"/>
      <c r="F65" s="66"/>
      <c r="G65" s="66"/>
      <c r="H65" s="141"/>
      <c r="I65" s="17"/>
      <c r="J65" s="91"/>
      <c r="K65" s="91"/>
      <c r="L65" s="144"/>
      <c r="M65" s="134" t="s">
        <v>204</v>
      </c>
      <c r="R65" s="157"/>
      <c r="S65" s="157"/>
      <c r="T65" s="155"/>
      <c r="U65" s="184" t="s">
        <v>19</v>
      </c>
    </row>
    <row r="66" spans="9:22" ht="13.5" thickBot="1">
      <c r="I66" s="17"/>
      <c r="J66" s="74"/>
      <c r="K66" s="53"/>
      <c r="L66" s="96"/>
      <c r="M66" s="8"/>
      <c r="N66" s="8"/>
      <c r="R66" s="74"/>
      <c r="S66" s="53"/>
      <c r="T66" s="96"/>
      <c r="U66" s="8"/>
      <c r="V66" s="8"/>
    </row>
    <row r="67" spans="4:22" ht="13.5" thickTop="1">
      <c r="D67" s="114"/>
      <c r="E67" s="115"/>
      <c r="F67" s="108"/>
      <c r="G67" s="108" t="s">
        <v>133</v>
      </c>
      <c r="H67" s="109">
        <f>H68-H69</f>
        <v>-75000</v>
      </c>
      <c r="I67" s="17"/>
      <c r="J67" s="74"/>
      <c r="K67" s="54" t="s">
        <v>190</v>
      </c>
      <c r="L67" s="120">
        <f>L68-L69</f>
        <v>-75000</v>
      </c>
      <c r="M67" s="8"/>
      <c r="N67" s="8"/>
      <c r="R67" s="74"/>
      <c r="S67" s="54" t="s">
        <v>190</v>
      </c>
      <c r="T67" s="120">
        <f>T68-T69</f>
        <v>-75000</v>
      </c>
      <c r="U67" s="8"/>
      <c r="V67" s="8"/>
    </row>
    <row r="68" spans="4:22" ht="13.5" thickBot="1">
      <c r="D68" s="116"/>
      <c r="E68" s="117"/>
      <c r="F68" s="110"/>
      <c r="G68" s="110" t="s">
        <v>134</v>
      </c>
      <c r="H68" s="111">
        <f>H64</f>
        <v>-100000</v>
      </c>
      <c r="I68" s="17"/>
      <c r="J68" s="74"/>
      <c r="K68" s="54" t="s">
        <v>191</v>
      </c>
      <c r="L68" s="121">
        <f>L64</f>
        <v>-97500</v>
      </c>
      <c r="M68" s="8"/>
      <c r="N68" s="8"/>
      <c r="R68" s="74"/>
      <c r="S68" s="54" t="s">
        <v>191</v>
      </c>
      <c r="T68" s="121">
        <f>T64</f>
        <v>-90000</v>
      </c>
      <c r="U68" s="8"/>
      <c r="V68" s="8"/>
    </row>
    <row r="69" spans="4:22" ht="14.25" thickBot="1" thickTop="1">
      <c r="D69" s="118"/>
      <c r="E69" s="119"/>
      <c r="F69" s="112"/>
      <c r="G69" s="112" t="s">
        <v>135</v>
      </c>
      <c r="H69" s="113">
        <f>-F60</f>
        <v>-25000</v>
      </c>
      <c r="I69" s="17"/>
      <c r="J69" s="74"/>
      <c r="K69" s="53"/>
      <c r="L69" s="122">
        <f>-J60</f>
        <v>-22500</v>
      </c>
      <c r="M69" s="8"/>
      <c r="N69" s="8"/>
      <c r="R69" s="74"/>
      <c r="S69" s="53"/>
      <c r="T69" s="122">
        <f>-R60</f>
        <v>-15000</v>
      </c>
      <c r="U69" s="8"/>
      <c r="V69" s="8"/>
    </row>
    <row r="70" spans="9:22" ht="13.5" thickTop="1">
      <c r="I70" s="17"/>
      <c r="J70" s="74"/>
      <c r="K70" s="53"/>
      <c r="L70" s="96"/>
      <c r="M70" s="8"/>
      <c r="N70" s="8"/>
      <c r="R70" s="74"/>
      <c r="S70" s="53"/>
      <c r="T70" s="96"/>
      <c r="U70" s="8"/>
      <c r="V70" s="8"/>
    </row>
    <row r="71" spans="9:22" ht="12.75">
      <c r="I71" s="17"/>
      <c r="J71" s="168" t="s">
        <v>159</v>
      </c>
      <c r="K71" s="8"/>
      <c r="L71" s="8"/>
      <c r="M71" s="8"/>
      <c r="N71" s="8"/>
      <c r="R71" s="168" t="s">
        <v>159</v>
      </c>
      <c r="S71" s="8"/>
      <c r="T71" s="8"/>
      <c r="U71" s="8"/>
      <c r="V71" s="8"/>
    </row>
    <row r="72" spans="9:22" ht="12.75">
      <c r="I72" s="17"/>
      <c r="J72" s="168" t="s">
        <v>160</v>
      </c>
      <c r="K72" s="8"/>
      <c r="L72" s="8"/>
      <c r="M72" s="8"/>
      <c r="N72" s="8"/>
      <c r="R72" s="168" t="s">
        <v>160</v>
      </c>
      <c r="S72" s="8"/>
      <c r="T72" s="8"/>
      <c r="U72" s="8"/>
      <c r="V72" s="8"/>
    </row>
    <row r="73" spans="9:22" ht="12.75">
      <c r="I73" s="17"/>
      <c r="J73" s="168" t="s">
        <v>161</v>
      </c>
      <c r="K73" s="168"/>
      <c r="L73" s="168"/>
      <c r="M73" s="8"/>
      <c r="N73" s="8"/>
      <c r="R73" s="168" t="s">
        <v>161</v>
      </c>
      <c r="S73" s="168"/>
      <c r="T73" s="168"/>
      <c r="U73" s="8"/>
      <c r="V73" s="8"/>
    </row>
    <row r="74" spans="9:22" ht="12.75">
      <c r="I74" s="17"/>
      <c r="J74" s="168" t="s">
        <v>162</v>
      </c>
      <c r="K74" s="168"/>
      <c r="L74" s="168"/>
      <c r="M74" s="8"/>
      <c r="N74" s="8"/>
      <c r="R74" s="168" t="s">
        <v>162</v>
      </c>
      <c r="S74" s="168"/>
      <c r="T74" s="168"/>
      <c r="U74" s="8"/>
      <c r="V74" s="8"/>
    </row>
    <row r="75" spans="9:22" ht="12.75">
      <c r="I75" s="17"/>
      <c r="J75" s="168" t="s">
        <v>163</v>
      </c>
      <c r="K75" s="168"/>
      <c r="L75" s="168"/>
      <c r="M75" s="8"/>
      <c r="N75" s="8"/>
      <c r="R75" s="168" t="s">
        <v>163</v>
      </c>
      <c r="S75" s="168"/>
      <c r="T75" s="168"/>
      <c r="U75" s="8"/>
      <c r="V75" s="8"/>
    </row>
    <row r="76" spans="9:22" ht="12.75">
      <c r="I76" s="17"/>
      <c r="J76" s="74"/>
      <c r="K76" s="53"/>
      <c r="L76" s="96"/>
      <c r="M76" s="8"/>
      <c r="N76" s="8"/>
      <c r="R76" s="74"/>
      <c r="S76" s="53"/>
      <c r="T76" s="96"/>
      <c r="U76" s="8"/>
      <c r="V76" s="8"/>
    </row>
    <row r="77" spans="9:23" ht="12.75">
      <c r="I77" s="17"/>
      <c r="J77" s="168" t="s">
        <v>186</v>
      </c>
      <c r="K77" s="168"/>
      <c r="L77" s="168"/>
      <c r="M77" s="168"/>
      <c r="N77" s="168"/>
      <c r="O77" s="168"/>
      <c r="R77" s="168" t="s">
        <v>186</v>
      </c>
      <c r="S77" s="168"/>
      <c r="T77" s="168"/>
      <c r="U77" s="168"/>
      <c r="V77" s="168"/>
      <c r="W77" s="168"/>
    </row>
    <row r="78" spans="9:23" ht="12.75">
      <c r="I78" s="17"/>
      <c r="J78" s="168" t="s">
        <v>184</v>
      </c>
      <c r="K78" s="168"/>
      <c r="L78" s="168"/>
      <c r="M78" s="168"/>
      <c r="N78" s="168"/>
      <c r="O78" s="168"/>
      <c r="R78" s="168" t="s">
        <v>184</v>
      </c>
      <c r="S78" s="168"/>
      <c r="T78" s="168"/>
      <c r="U78" s="168"/>
      <c r="V78" s="168"/>
      <c r="W78" s="168"/>
    </row>
    <row r="79" spans="2:23" ht="12.75">
      <c r="B79" s="168" t="s">
        <v>159</v>
      </c>
      <c r="I79" s="17"/>
      <c r="J79" s="168" t="s">
        <v>185</v>
      </c>
      <c r="K79" s="168"/>
      <c r="L79" s="168"/>
      <c r="M79" s="168"/>
      <c r="N79" s="168"/>
      <c r="O79" s="168"/>
      <c r="R79" s="168" t="s">
        <v>185</v>
      </c>
      <c r="S79" s="168"/>
      <c r="T79" s="168"/>
      <c r="U79" s="168"/>
      <c r="V79" s="168"/>
      <c r="W79" s="168"/>
    </row>
    <row r="80" spans="2:9" ht="12.75">
      <c r="B80" s="168" t="s">
        <v>160</v>
      </c>
      <c r="I80" s="17"/>
    </row>
    <row r="81" spans="2:22" ht="12.75">
      <c r="B81" s="168" t="s">
        <v>161</v>
      </c>
      <c r="C81" s="168"/>
      <c r="D81" s="168"/>
      <c r="E81" s="168"/>
      <c r="F81" s="168"/>
      <c r="G81" s="168"/>
      <c r="I81" s="17"/>
      <c r="R81" s="74"/>
      <c r="S81" s="53"/>
      <c r="T81" s="96"/>
      <c r="U81" s="8"/>
      <c r="V81" s="8"/>
    </row>
    <row r="82" spans="2:22" ht="12.75">
      <c r="B82" s="168" t="s">
        <v>162</v>
      </c>
      <c r="C82" s="168"/>
      <c r="D82" s="168"/>
      <c r="E82" s="168"/>
      <c r="F82" s="168"/>
      <c r="G82" s="168"/>
      <c r="I82" s="17"/>
      <c r="R82" s="74"/>
      <c r="S82" s="53"/>
      <c r="T82" s="96"/>
      <c r="U82" s="8"/>
      <c r="V82" s="8"/>
    </row>
    <row r="83" spans="2:22" ht="12.75">
      <c r="B83" s="168" t="s">
        <v>163</v>
      </c>
      <c r="C83" s="168"/>
      <c r="D83" s="168"/>
      <c r="E83" s="168"/>
      <c r="F83" s="168"/>
      <c r="G83" s="168"/>
      <c r="I83" s="17"/>
      <c r="R83" s="74"/>
      <c r="S83" s="53"/>
      <c r="T83" s="96"/>
      <c r="U83" s="8"/>
      <c r="V83" s="8"/>
    </row>
    <row r="84" spans="2:22" ht="12.75">
      <c r="B84" s="168"/>
      <c r="C84" s="168"/>
      <c r="D84" s="168"/>
      <c r="E84" s="168"/>
      <c r="F84" s="168"/>
      <c r="G84" s="168"/>
      <c r="I84" s="17"/>
      <c r="R84" s="74"/>
      <c r="S84" s="53"/>
      <c r="T84" s="96"/>
      <c r="U84" s="8"/>
      <c r="V84" s="8"/>
    </row>
    <row r="85" spans="2:22" ht="12.75">
      <c r="B85" s="168" t="s">
        <v>164</v>
      </c>
      <c r="C85" s="168"/>
      <c r="D85" s="168"/>
      <c r="E85" s="168"/>
      <c r="F85" s="168"/>
      <c r="G85" s="168"/>
      <c r="I85" s="17"/>
      <c r="R85" s="74"/>
      <c r="S85" s="53"/>
      <c r="T85" s="96"/>
      <c r="U85" s="8"/>
      <c r="V85" s="8"/>
    </row>
    <row r="86" spans="2:22" ht="12.75">
      <c r="B86" s="168" t="s">
        <v>165</v>
      </c>
      <c r="C86" s="168"/>
      <c r="D86" s="168"/>
      <c r="E86" s="168"/>
      <c r="F86" s="168"/>
      <c r="G86" s="168"/>
      <c r="I86" s="17"/>
      <c r="R86" s="74"/>
      <c r="S86" s="53"/>
      <c r="T86" s="96"/>
      <c r="U86" s="8"/>
      <c r="V86" s="8"/>
    </row>
    <row r="87" spans="2:22" ht="12.75">
      <c r="B87" s="168" t="s">
        <v>166</v>
      </c>
      <c r="C87" s="168"/>
      <c r="D87" s="168"/>
      <c r="E87" s="168"/>
      <c r="F87" s="168"/>
      <c r="G87" s="168"/>
      <c r="I87" s="17"/>
      <c r="R87" s="74"/>
      <c r="S87" s="53"/>
      <c r="T87" s="96"/>
      <c r="U87" s="8"/>
      <c r="V87" s="8"/>
    </row>
    <row r="88" spans="2:22" ht="12.75">
      <c r="B88" s="168" t="s">
        <v>167</v>
      </c>
      <c r="C88" s="168"/>
      <c r="D88" s="168"/>
      <c r="E88" s="168"/>
      <c r="F88" s="168"/>
      <c r="G88" s="168"/>
      <c r="I88" s="17"/>
      <c r="J88" s="74"/>
      <c r="K88" s="53"/>
      <c r="L88" s="96"/>
      <c r="M88" s="8"/>
      <c r="N88" s="8"/>
      <c r="R88" s="74"/>
      <c r="S88" s="53"/>
      <c r="T88" s="96"/>
      <c r="U88" s="8"/>
      <c r="V88" s="8"/>
    </row>
    <row r="89" spans="2:22" ht="12.75">
      <c r="B89" s="168" t="s">
        <v>168</v>
      </c>
      <c r="C89" s="168"/>
      <c r="D89" s="168"/>
      <c r="E89" s="168"/>
      <c r="F89" s="168"/>
      <c r="G89" s="168"/>
      <c r="I89" s="17"/>
      <c r="J89" s="74"/>
      <c r="K89" s="53"/>
      <c r="L89" s="96"/>
      <c r="M89" s="8"/>
      <c r="N89" s="8"/>
      <c r="R89" s="74"/>
      <c r="S89" s="53"/>
      <c r="T89" s="96"/>
      <c r="U89" s="8"/>
      <c r="V89" s="8"/>
    </row>
    <row r="90" spans="2:22" ht="12.75">
      <c r="B90" s="168"/>
      <c r="C90" s="168"/>
      <c r="D90" s="168"/>
      <c r="E90" s="168"/>
      <c r="F90" s="168"/>
      <c r="G90" s="168"/>
      <c r="I90" s="17"/>
      <c r="J90" s="74"/>
      <c r="K90" s="53"/>
      <c r="L90" s="96"/>
      <c r="M90" s="8"/>
      <c r="N90" s="8"/>
      <c r="R90" s="74"/>
      <c r="S90" s="53"/>
      <c r="T90" s="96"/>
      <c r="U90" s="8"/>
      <c r="V90" s="8"/>
    </row>
    <row r="91" spans="2:22" ht="12.75">
      <c r="B91" s="168" t="s">
        <v>169</v>
      </c>
      <c r="C91" s="168"/>
      <c r="D91" s="168"/>
      <c r="E91" s="168"/>
      <c r="F91" s="168"/>
      <c r="G91" s="168"/>
      <c r="I91" s="17"/>
      <c r="J91" s="74"/>
      <c r="K91" s="53"/>
      <c r="L91" s="96"/>
      <c r="M91" s="8"/>
      <c r="N91" s="8"/>
      <c r="R91" s="74"/>
      <c r="S91" s="53"/>
      <c r="T91" s="96"/>
      <c r="U91" s="8"/>
      <c r="V91" s="8"/>
    </row>
    <row r="92" spans="2:22" ht="12.75">
      <c r="B92" s="168" t="s">
        <v>170</v>
      </c>
      <c r="C92" s="168"/>
      <c r="D92" s="168"/>
      <c r="E92" s="168"/>
      <c r="F92" s="168"/>
      <c r="G92" s="168"/>
      <c r="I92" s="17"/>
      <c r="J92" s="74"/>
      <c r="K92" s="53"/>
      <c r="L92" s="96"/>
      <c r="M92" s="8"/>
      <c r="N92" s="8"/>
      <c r="R92" s="74"/>
      <c r="S92" s="53"/>
      <c r="T92" s="96"/>
      <c r="U92" s="8"/>
      <c r="V92" s="8"/>
    </row>
    <row r="93" spans="2:22" ht="12.75">
      <c r="B93" s="168" t="s">
        <v>171</v>
      </c>
      <c r="C93" s="168"/>
      <c r="D93" s="168"/>
      <c r="E93" s="168"/>
      <c r="F93" s="168"/>
      <c r="G93" s="168"/>
      <c r="I93" s="17"/>
      <c r="J93" s="74"/>
      <c r="K93" s="53"/>
      <c r="L93" s="96"/>
      <c r="M93" s="8"/>
      <c r="N93" s="8"/>
      <c r="R93" s="74"/>
      <c r="S93" s="53"/>
      <c r="T93" s="96"/>
      <c r="U93" s="8"/>
      <c r="V93" s="8"/>
    </row>
    <row r="94" spans="2:22" ht="12.75">
      <c r="B94" s="168" t="s">
        <v>172</v>
      </c>
      <c r="C94" s="168"/>
      <c r="D94" s="168"/>
      <c r="E94" s="168"/>
      <c r="F94" s="168"/>
      <c r="G94" s="168"/>
      <c r="I94" s="17"/>
      <c r="J94" s="74"/>
      <c r="K94" s="53"/>
      <c r="L94" s="96"/>
      <c r="M94" s="8"/>
      <c r="N94" s="8"/>
      <c r="R94" s="74"/>
      <c r="S94" s="53"/>
      <c r="T94" s="96"/>
      <c r="U94" s="8"/>
      <c r="V94" s="8"/>
    </row>
    <row r="95" spans="2:22" ht="12.75">
      <c r="B95" s="168" t="s">
        <v>173</v>
      </c>
      <c r="C95" s="168"/>
      <c r="D95" s="168"/>
      <c r="E95" s="168"/>
      <c r="F95" s="168"/>
      <c r="G95" s="168"/>
      <c r="I95" s="17"/>
      <c r="J95" s="74"/>
      <c r="K95" s="53"/>
      <c r="L95" s="96"/>
      <c r="M95" s="8"/>
      <c r="N95" s="8"/>
      <c r="R95" s="74"/>
      <c r="S95" s="53"/>
      <c r="T95" s="96"/>
      <c r="U95" s="8"/>
      <c r="V95" s="8"/>
    </row>
    <row r="96" spans="2:22" ht="12.75">
      <c r="B96" s="168"/>
      <c r="C96" s="168"/>
      <c r="D96" s="168"/>
      <c r="E96" s="168"/>
      <c r="F96" s="168"/>
      <c r="G96" s="168"/>
      <c r="I96" s="17"/>
      <c r="J96" s="74"/>
      <c r="K96" s="53"/>
      <c r="L96" s="96"/>
      <c r="M96" s="8"/>
      <c r="N96" s="8"/>
      <c r="R96" s="74"/>
      <c r="S96" s="53"/>
      <c r="T96" s="96"/>
      <c r="U96" s="8"/>
      <c r="V96" s="8"/>
    </row>
    <row r="97" spans="2:22" ht="12.75">
      <c r="B97" s="168" t="s">
        <v>174</v>
      </c>
      <c r="C97" s="168"/>
      <c r="D97" s="168"/>
      <c r="E97" s="168"/>
      <c r="F97" s="168"/>
      <c r="G97" s="168"/>
      <c r="I97" s="17"/>
      <c r="J97" s="74"/>
      <c r="K97" s="53"/>
      <c r="L97" s="96"/>
      <c r="M97" s="8"/>
      <c r="N97" s="8"/>
      <c r="R97" s="74"/>
      <c r="S97" s="53"/>
      <c r="T97" s="96"/>
      <c r="U97" s="8"/>
      <c r="V97" s="8"/>
    </row>
    <row r="98" spans="2:22" ht="12.75">
      <c r="B98" s="168" t="s">
        <v>175</v>
      </c>
      <c r="C98" s="168"/>
      <c r="D98" s="168"/>
      <c r="E98" s="168"/>
      <c r="F98" s="168"/>
      <c r="G98" s="168"/>
      <c r="I98" s="17"/>
      <c r="J98" s="74"/>
      <c r="K98" s="53"/>
      <c r="L98" s="96"/>
      <c r="M98" s="8"/>
      <c r="N98" s="8"/>
      <c r="R98" s="74"/>
      <c r="S98" s="53"/>
      <c r="T98" s="96"/>
      <c r="U98" s="8"/>
      <c r="V98" s="8"/>
    </row>
    <row r="99" spans="2:22" ht="12.75">
      <c r="B99" s="168" t="s">
        <v>176</v>
      </c>
      <c r="C99" s="168"/>
      <c r="D99" s="168"/>
      <c r="E99" s="168"/>
      <c r="F99" s="168"/>
      <c r="G99" s="168"/>
      <c r="I99" s="17"/>
      <c r="J99" s="74"/>
      <c r="K99" s="53"/>
      <c r="L99" s="96"/>
      <c r="M99" s="8"/>
      <c r="N99" s="8"/>
      <c r="R99" s="74"/>
      <c r="S99" s="53"/>
      <c r="T99" s="96"/>
      <c r="U99" s="8"/>
      <c r="V99" s="8"/>
    </row>
    <row r="100" spans="2:22" ht="12.75">
      <c r="B100" s="168" t="s">
        <v>177</v>
      </c>
      <c r="C100" s="168"/>
      <c r="D100" s="168"/>
      <c r="E100" s="168"/>
      <c r="F100" s="168"/>
      <c r="G100" s="168"/>
      <c r="I100" s="17"/>
      <c r="J100" s="74"/>
      <c r="K100" s="53"/>
      <c r="L100" s="96"/>
      <c r="M100" s="8"/>
      <c r="N100" s="8"/>
      <c r="R100" s="74"/>
      <c r="S100" s="53"/>
      <c r="T100" s="96"/>
      <c r="U100" s="8"/>
      <c r="V100" s="8"/>
    </row>
    <row r="101" spans="2:22" ht="12.75">
      <c r="B101" s="168" t="s">
        <v>178</v>
      </c>
      <c r="C101" s="168"/>
      <c r="D101" s="168"/>
      <c r="E101" s="168"/>
      <c r="F101" s="168"/>
      <c r="G101" s="168"/>
      <c r="I101" s="17"/>
      <c r="J101" s="74"/>
      <c r="K101" s="53"/>
      <c r="L101" s="96"/>
      <c r="M101" s="8"/>
      <c r="N101" s="8"/>
      <c r="R101" s="74"/>
      <c r="S101" s="53"/>
      <c r="T101" s="96"/>
      <c r="U101" s="8"/>
      <c r="V101" s="8"/>
    </row>
    <row r="102" spans="2:22" ht="12.75">
      <c r="B102" s="168"/>
      <c r="C102" s="168"/>
      <c r="D102" s="168"/>
      <c r="E102" s="168"/>
      <c r="F102" s="168"/>
      <c r="G102" s="168"/>
      <c r="I102" s="17"/>
      <c r="J102" s="74"/>
      <c r="K102" s="53"/>
      <c r="L102" s="96"/>
      <c r="M102" s="8"/>
      <c r="N102" s="8"/>
      <c r="R102" s="74"/>
      <c r="S102" s="53"/>
      <c r="T102" s="96"/>
      <c r="U102" s="8"/>
      <c r="V102" s="8"/>
    </row>
    <row r="103" spans="2:22" ht="12.75">
      <c r="B103" s="168" t="s">
        <v>179</v>
      </c>
      <c r="C103" s="168"/>
      <c r="D103" s="168"/>
      <c r="E103" s="168"/>
      <c r="F103" s="168"/>
      <c r="G103" s="168"/>
      <c r="I103" s="17"/>
      <c r="J103" s="74"/>
      <c r="K103" s="53"/>
      <c r="L103" s="96"/>
      <c r="M103" s="8"/>
      <c r="N103" s="8"/>
      <c r="R103" s="74"/>
      <c r="S103" s="53"/>
      <c r="T103" s="96"/>
      <c r="U103" s="8"/>
      <c r="V103" s="8"/>
    </row>
    <row r="104" spans="2:22" ht="12.75">
      <c r="B104" s="168" t="s">
        <v>180</v>
      </c>
      <c r="C104" s="168"/>
      <c r="D104" s="168"/>
      <c r="E104" s="168"/>
      <c r="F104" s="168"/>
      <c r="G104" s="168"/>
      <c r="I104" s="17"/>
      <c r="J104" s="74"/>
      <c r="K104" s="53"/>
      <c r="L104" s="96"/>
      <c r="M104" s="8"/>
      <c r="N104" s="8"/>
      <c r="R104" s="74"/>
      <c r="S104" s="53"/>
      <c r="T104" s="96"/>
      <c r="U104" s="8"/>
      <c r="V104" s="8"/>
    </row>
    <row r="105" spans="2:22" ht="12.75">
      <c r="B105" s="168" t="s">
        <v>181</v>
      </c>
      <c r="C105" s="168"/>
      <c r="D105" s="168"/>
      <c r="E105" s="168"/>
      <c r="F105" s="168"/>
      <c r="G105" s="168"/>
      <c r="I105" s="17"/>
      <c r="J105" s="74"/>
      <c r="K105" s="53"/>
      <c r="L105" s="96"/>
      <c r="M105" s="8"/>
      <c r="N105" s="8"/>
      <c r="R105" s="74"/>
      <c r="S105" s="53"/>
      <c r="T105" s="96"/>
      <c r="U105" s="8"/>
      <c r="V105" s="8"/>
    </row>
    <row r="106" spans="2:22" ht="12.75">
      <c r="B106" s="168" t="s">
        <v>182</v>
      </c>
      <c r="C106" s="168"/>
      <c r="D106" s="168"/>
      <c r="E106" s="168"/>
      <c r="F106" s="168"/>
      <c r="G106" s="168"/>
      <c r="I106" s="17"/>
      <c r="J106" s="74"/>
      <c r="K106" s="53"/>
      <c r="L106" s="96"/>
      <c r="M106" s="8"/>
      <c r="N106" s="8"/>
      <c r="R106" s="74"/>
      <c r="S106" s="53"/>
      <c r="T106" s="96"/>
      <c r="U106" s="8"/>
      <c r="V106" s="8"/>
    </row>
    <row r="107" spans="2:22" ht="12.75">
      <c r="B107" s="168"/>
      <c r="C107" s="168"/>
      <c r="D107" s="168"/>
      <c r="E107" s="168"/>
      <c r="F107" s="168"/>
      <c r="G107" s="168"/>
      <c r="I107" s="17"/>
      <c r="J107" s="74"/>
      <c r="K107" s="53"/>
      <c r="L107" s="96"/>
      <c r="M107" s="8"/>
      <c r="N107" s="8"/>
      <c r="R107" s="74"/>
      <c r="S107" s="53"/>
      <c r="T107" s="96"/>
      <c r="U107" s="8"/>
      <c r="V107" s="8"/>
    </row>
    <row r="108" spans="2:22" ht="12.75">
      <c r="B108" s="168" t="s">
        <v>183</v>
      </c>
      <c r="C108" s="168"/>
      <c r="D108" s="168"/>
      <c r="E108" s="168"/>
      <c r="F108" s="168"/>
      <c r="G108" s="168"/>
      <c r="I108" s="17"/>
      <c r="J108" s="74"/>
      <c r="K108" s="53"/>
      <c r="L108" s="96"/>
      <c r="M108" s="8"/>
      <c r="N108" s="8"/>
      <c r="R108" s="74"/>
      <c r="S108" s="53"/>
      <c r="T108" s="96"/>
      <c r="U108" s="8"/>
      <c r="V108" s="8"/>
    </row>
    <row r="109" spans="2:22" ht="12.75">
      <c r="B109" s="168" t="s">
        <v>184</v>
      </c>
      <c r="C109" s="168"/>
      <c r="D109" s="168"/>
      <c r="E109" s="168"/>
      <c r="F109" s="168"/>
      <c r="G109" s="168"/>
      <c r="I109" s="17"/>
      <c r="J109" s="74"/>
      <c r="K109" s="53"/>
      <c r="L109" s="96"/>
      <c r="M109" s="8"/>
      <c r="N109" s="8"/>
      <c r="R109" s="74"/>
      <c r="S109" s="53"/>
      <c r="T109" s="96"/>
      <c r="U109" s="8"/>
      <c r="V109" s="8"/>
    </row>
    <row r="110" spans="2:22" ht="12.75">
      <c r="B110" s="168" t="s">
        <v>185</v>
      </c>
      <c r="C110" s="168"/>
      <c r="D110" s="168"/>
      <c r="E110" s="168"/>
      <c r="F110" s="168"/>
      <c r="G110" s="168"/>
      <c r="I110" s="17"/>
      <c r="J110" s="74"/>
      <c r="K110" s="53"/>
      <c r="L110" s="96"/>
      <c r="M110" s="8"/>
      <c r="N110" s="8"/>
      <c r="R110" s="74"/>
      <c r="S110" s="53"/>
      <c r="T110" s="96"/>
      <c r="U110" s="8"/>
      <c r="V110" s="8"/>
    </row>
    <row r="111" spans="2:22" ht="12.75">
      <c r="B111" s="168"/>
      <c r="C111" s="168"/>
      <c r="D111" s="168"/>
      <c r="E111" s="168"/>
      <c r="F111" s="168"/>
      <c r="G111" s="168"/>
      <c r="I111" s="17"/>
      <c r="J111" s="74"/>
      <c r="K111" s="53"/>
      <c r="L111" s="96"/>
      <c r="M111" s="8"/>
      <c r="N111" s="8"/>
      <c r="R111" s="74"/>
      <c r="S111" s="53"/>
      <c r="T111" s="96"/>
      <c r="U111" s="8"/>
      <c r="V111" s="8"/>
    </row>
    <row r="112" spans="1:20" ht="12.75">
      <c r="A112"/>
      <c r="B112"/>
      <c r="C112"/>
      <c r="D112"/>
      <c r="E112" s="55"/>
      <c r="F112" s="55"/>
      <c r="G112" s="55"/>
      <c r="H112" s="55"/>
      <c r="I112" s="17"/>
      <c r="J112" s="55"/>
      <c r="K112" s="55"/>
      <c r="L112" s="73"/>
      <c r="R112" s="55"/>
      <c r="S112" s="55"/>
      <c r="T112" s="73"/>
    </row>
    <row r="113" spans="1:20" ht="12.75">
      <c r="A113"/>
      <c r="B113"/>
      <c r="C113"/>
      <c r="D113"/>
      <c r="E113"/>
      <c r="F113"/>
      <c r="G113"/>
      <c r="H113"/>
      <c r="J113"/>
      <c r="K113"/>
      <c r="L113"/>
      <c r="Q113"/>
      <c r="R113"/>
      <c r="S113"/>
      <c r="T113"/>
    </row>
    <row r="114" spans="1:20" ht="12.75">
      <c r="A114"/>
      <c r="B114"/>
      <c r="C114"/>
      <c r="D114"/>
      <c r="E114"/>
      <c r="F114"/>
      <c r="G114"/>
      <c r="H114"/>
      <c r="J114"/>
      <c r="K114"/>
      <c r="L114"/>
      <c r="Q114"/>
      <c r="R114"/>
      <c r="S114"/>
      <c r="T114"/>
    </row>
    <row r="115" spans="1:20" ht="12.75">
      <c r="A115"/>
      <c r="B115"/>
      <c r="C115"/>
      <c r="D115"/>
      <c r="E115"/>
      <c r="F115"/>
      <c r="G115"/>
      <c r="H115"/>
      <c r="J115"/>
      <c r="K115"/>
      <c r="L115"/>
      <c r="Q115"/>
      <c r="R115"/>
      <c r="S115"/>
      <c r="T115"/>
    </row>
    <row r="116" spans="1:20" ht="12.75">
      <c r="A116"/>
      <c r="B116"/>
      <c r="C116"/>
      <c r="D116"/>
      <c r="E116"/>
      <c r="F116"/>
      <c r="G116"/>
      <c r="H116"/>
      <c r="J116"/>
      <c r="K116"/>
      <c r="L116"/>
      <c r="Q116"/>
      <c r="R116"/>
      <c r="S116"/>
      <c r="T116"/>
    </row>
    <row r="117" spans="1:20" ht="12.75">
      <c r="A117"/>
      <c r="B117"/>
      <c r="C117"/>
      <c r="D117"/>
      <c r="E117"/>
      <c r="F117"/>
      <c r="G117"/>
      <c r="H117"/>
      <c r="J117"/>
      <c r="K117"/>
      <c r="L117"/>
      <c r="Q117"/>
      <c r="R117"/>
      <c r="S117"/>
      <c r="T117"/>
    </row>
    <row r="118" spans="1:20" ht="12.75">
      <c r="A118"/>
      <c r="B118"/>
      <c r="C118"/>
      <c r="D118"/>
      <c r="E118"/>
      <c r="F118"/>
      <c r="G118"/>
      <c r="H118"/>
      <c r="J118"/>
      <c r="K118"/>
      <c r="L118"/>
      <c r="Q118"/>
      <c r="R118"/>
      <c r="S118"/>
      <c r="T118"/>
    </row>
    <row r="119" spans="1:20" ht="12.75">
      <c r="A119"/>
      <c r="B119"/>
      <c r="C119"/>
      <c r="D119"/>
      <c r="E119"/>
      <c r="F119"/>
      <c r="G119"/>
      <c r="H119"/>
      <c r="J119"/>
      <c r="K119"/>
      <c r="L119"/>
      <c r="Q119"/>
      <c r="R119"/>
      <c r="S119"/>
      <c r="T119"/>
    </row>
    <row r="120" spans="1:20" ht="12.75">
      <c r="A120"/>
      <c r="B120"/>
      <c r="C120"/>
      <c r="D120"/>
      <c r="E120"/>
      <c r="F120"/>
      <c r="G120"/>
      <c r="H120"/>
      <c r="J120"/>
      <c r="K120"/>
      <c r="L120"/>
      <c r="Q120"/>
      <c r="R120"/>
      <c r="S120"/>
      <c r="T120"/>
    </row>
    <row r="121" spans="1:20" ht="12.75">
      <c r="A121"/>
      <c r="B121"/>
      <c r="C121"/>
      <c r="D121"/>
      <c r="E121"/>
      <c r="F121"/>
      <c r="G121"/>
      <c r="H121"/>
      <c r="J121"/>
      <c r="K121"/>
      <c r="L121"/>
      <c r="Q121"/>
      <c r="R121"/>
      <c r="S121"/>
      <c r="T121"/>
    </row>
    <row r="122" spans="1:20" ht="12.75">
      <c r="A122"/>
      <c r="B122"/>
      <c r="C122"/>
      <c r="D122"/>
      <c r="E122"/>
      <c r="F122"/>
      <c r="G122"/>
      <c r="H122"/>
      <c r="J122"/>
      <c r="K122"/>
      <c r="L122"/>
      <c r="Q122"/>
      <c r="R122"/>
      <c r="S122"/>
      <c r="T122"/>
    </row>
    <row r="123" spans="1:20" ht="12.75">
      <c r="A123"/>
      <c r="B123"/>
      <c r="C123"/>
      <c r="D123"/>
      <c r="E123"/>
      <c r="F123"/>
      <c r="G123"/>
      <c r="H123"/>
      <c r="J123"/>
      <c r="K123"/>
      <c r="L123"/>
      <c r="Q123"/>
      <c r="R123"/>
      <c r="S123"/>
      <c r="T123"/>
    </row>
    <row r="124" spans="1:20" ht="12.75">
      <c r="A124"/>
      <c r="B124"/>
      <c r="C124"/>
      <c r="D124"/>
      <c r="E124"/>
      <c r="F124"/>
      <c r="G124"/>
      <c r="H124"/>
      <c r="J124"/>
      <c r="K124"/>
      <c r="L124"/>
      <c r="Q124"/>
      <c r="R124"/>
      <c r="S124"/>
      <c r="T124"/>
    </row>
    <row r="125" spans="1:20" ht="12.75">
      <c r="A125"/>
      <c r="B125"/>
      <c r="C125"/>
      <c r="D125"/>
      <c r="E125"/>
      <c r="F125"/>
      <c r="G125"/>
      <c r="H125"/>
      <c r="J125"/>
      <c r="K125"/>
      <c r="L125"/>
      <c r="Q125"/>
      <c r="R125"/>
      <c r="S125"/>
      <c r="T125"/>
    </row>
    <row r="126" spans="1:20" ht="12.75">
      <c r="A126"/>
      <c r="B126"/>
      <c r="C126"/>
      <c r="D126"/>
      <c r="E126"/>
      <c r="F126"/>
      <c r="G126"/>
      <c r="H126"/>
      <c r="J126"/>
      <c r="K126"/>
      <c r="L126"/>
      <c r="Q126"/>
      <c r="R126"/>
      <c r="S126"/>
      <c r="T126"/>
    </row>
    <row r="127" spans="1:20" ht="12.75">
      <c r="A127"/>
      <c r="B127"/>
      <c r="C127"/>
      <c r="D127"/>
      <c r="E127"/>
      <c r="F127"/>
      <c r="G127"/>
      <c r="H127"/>
      <c r="J127"/>
      <c r="K127"/>
      <c r="L127"/>
      <c r="Q127"/>
      <c r="R127"/>
      <c r="S127"/>
      <c r="T127"/>
    </row>
    <row r="128" spans="1:20" ht="12.75">
      <c r="A128"/>
      <c r="B128"/>
      <c r="C128"/>
      <c r="D128"/>
      <c r="E128"/>
      <c r="F128"/>
      <c r="G128"/>
      <c r="H128"/>
      <c r="J128"/>
      <c r="K128"/>
      <c r="L128"/>
      <c r="Q128"/>
      <c r="R128"/>
      <c r="S128"/>
      <c r="T128"/>
    </row>
    <row r="129" spans="1:20" ht="12.75">
      <c r="A129"/>
      <c r="B129"/>
      <c r="C129"/>
      <c r="D129"/>
      <c r="E129"/>
      <c r="F129"/>
      <c r="G129"/>
      <c r="H129"/>
      <c r="J129"/>
      <c r="K129"/>
      <c r="L129"/>
      <c r="Q129"/>
      <c r="R129"/>
      <c r="S129"/>
      <c r="T129"/>
    </row>
    <row r="130" spans="1:20" ht="12.75">
      <c r="A130"/>
      <c r="B130"/>
      <c r="C130"/>
      <c r="D130"/>
      <c r="E130"/>
      <c r="F130"/>
      <c r="G130"/>
      <c r="H130"/>
      <c r="J130"/>
      <c r="K130"/>
      <c r="L130"/>
      <c r="Q130"/>
      <c r="R130"/>
      <c r="S130"/>
      <c r="T130"/>
    </row>
    <row r="131" spans="1:20" ht="12.75">
      <c r="A131"/>
      <c r="B131"/>
      <c r="C131"/>
      <c r="D131"/>
      <c r="E131"/>
      <c r="F131"/>
      <c r="G131"/>
      <c r="H131"/>
      <c r="J131"/>
      <c r="K131"/>
      <c r="L131"/>
      <c r="Q131"/>
      <c r="R131"/>
      <c r="S131"/>
      <c r="T131"/>
    </row>
  </sheetData>
  <printOptions/>
  <pageMargins left="0.75" right="0.75" top="1" bottom="1" header="0.5" footer="0.5"/>
  <pageSetup horizontalDpi="300" verticalDpi="300" orientation="portrait" r:id="rId5"/>
  <drawing r:id="rId4"/>
  <legacyDrawing r:id="rId3"/>
  <oleObjects>
    <oleObject progId="Word.Document.8" shapeId="77400" r:id="rId2"/>
  </oleObjects>
</worksheet>
</file>

<file path=xl/worksheets/sheet3.xml><?xml version="1.0" encoding="utf-8"?>
<worksheet xmlns="http://schemas.openxmlformats.org/spreadsheetml/2006/main" xmlns:r="http://schemas.openxmlformats.org/officeDocument/2006/relationships">
  <dimension ref="A1:Z135"/>
  <sheetViews>
    <sheetView workbookViewId="0" topLeftCell="A1">
      <selection activeCell="A1" sqref="A1"/>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28" bestFit="1" customWidth="1"/>
    <col min="14" max="14" width="11.57421875" style="28" bestFit="1" customWidth="1"/>
    <col min="17" max="17" width="5.0039062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153</v>
      </c>
      <c r="I1" s="17"/>
      <c r="J1" s="82" t="s">
        <v>196</v>
      </c>
      <c r="Q1" s="150"/>
      <c r="R1" s="128" t="s">
        <v>195</v>
      </c>
    </row>
    <row r="2" spans="1:22" ht="12.75">
      <c r="A2" s="34" t="s">
        <v>143</v>
      </c>
      <c r="C2" s="7"/>
      <c r="D2" s="5"/>
      <c r="I2" s="17"/>
      <c r="J2" s="82" t="s">
        <v>12</v>
      </c>
      <c r="K2" s="76"/>
      <c r="L2" s="98"/>
      <c r="M2" s="222"/>
      <c r="N2" s="222"/>
      <c r="Q2" s="150"/>
      <c r="R2" s="79" t="s">
        <v>12</v>
      </c>
      <c r="S2" s="74"/>
      <c r="T2" s="201"/>
      <c r="U2" s="5"/>
      <c r="V2" s="5"/>
    </row>
    <row r="3" spans="1:22" ht="12.75">
      <c r="A3" s="35" t="s">
        <v>144</v>
      </c>
      <c r="C3" s="7"/>
      <c r="D3" s="5"/>
      <c r="I3" s="17"/>
      <c r="J3" s="82" t="s">
        <v>12</v>
      </c>
      <c r="K3" s="56"/>
      <c r="L3" s="98"/>
      <c r="M3" s="222"/>
      <c r="N3" s="222"/>
      <c r="Q3" s="150"/>
      <c r="R3" s="79" t="s">
        <v>12</v>
      </c>
      <c r="S3" s="195"/>
      <c r="T3" s="201"/>
      <c r="U3" s="5"/>
      <c r="V3" s="5"/>
    </row>
    <row r="4" spans="1:22" ht="12.75">
      <c r="A4"/>
      <c r="B4" s="19"/>
      <c r="C4"/>
      <c r="D4"/>
      <c r="E4"/>
      <c r="F4"/>
      <c r="G4"/>
      <c r="H4" s="16"/>
      <c r="I4" s="16"/>
      <c r="J4" s="20"/>
      <c r="K4"/>
      <c r="L4" s="98"/>
      <c r="M4" s="222"/>
      <c r="N4" s="222"/>
      <c r="Q4" s="150"/>
      <c r="R4" s="79" t="s">
        <v>12</v>
      </c>
      <c r="S4" s="195"/>
      <c r="T4" s="201"/>
      <c r="U4" s="5"/>
      <c r="V4" s="5"/>
    </row>
    <row r="5" spans="5:23" ht="12.75">
      <c r="E5" s="8"/>
      <c r="F5" s="37"/>
      <c r="G5"/>
      <c r="H5" s="16"/>
      <c r="I5" s="16"/>
      <c r="J5" s="20"/>
      <c r="K5"/>
      <c r="L5" s="98"/>
      <c r="M5" s="25"/>
      <c r="N5" s="25"/>
      <c r="O5" s="37"/>
      <c r="Q5" s="151"/>
      <c r="R5" s="74"/>
      <c r="S5" s="195"/>
      <c r="T5" s="201"/>
      <c r="U5" s="8"/>
      <c r="V5" s="8"/>
      <c r="W5" s="37"/>
    </row>
    <row r="6" spans="5:23" ht="12.75">
      <c r="E6" s="8"/>
      <c r="F6" s="37"/>
      <c r="G6"/>
      <c r="H6" s="16"/>
      <c r="I6" s="16"/>
      <c r="J6" s="20"/>
      <c r="K6"/>
      <c r="L6" s="98"/>
      <c r="M6" s="25"/>
      <c r="N6" s="25"/>
      <c r="O6" s="37"/>
      <c r="Q6" s="151"/>
      <c r="R6" s="74"/>
      <c r="S6" s="195"/>
      <c r="T6" s="201"/>
      <c r="U6" s="8"/>
      <c r="V6" s="8"/>
      <c r="W6" s="37"/>
    </row>
    <row r="7" spans="5:23" ht="12.75">
      <c r="E7" s="8"/>
      <c r="F7" s="37"/>
      <c r="G7"/>
      <c r="H7" s="16"/>
      <c r="I7" s="16"/>
      <c r="J7" s="20"/>
      <c r="K7"/>
      <c r="L7" s="98"/>
      <c r="M7" s="25"/>
      <c r="N7" s="25"/>
      <c r="O7" s="37"/>
      <c r="Q7" s="151"/>
      <c r="R7" s="74"/>
      <c r="S7" s="195"/>
      <c r="T7" s="201"/>
      <c r="U7" s="8"/>
      <c r="V7" s="8"/>
      <c r="W7" s="37"/>
    </row>
    <row r="8" spans="5:23" ht="12.75">
      <c r="E8" s="8"/>
      <c r="F8" s="37"/>
      <c r="G8"/>
      <c r="H8" s="16"/>
      <c r="I8" s="16"/>
      <c r="J8" s="20"/>
      <c r="K8"/>
      <c r="L8" s="98"/>
      <c r="M8" s="25"/>
      <c r="N8" s="25"/>
      <c r="O8" s="37"/>
      <c r="Q8" s="151"/>
      <c r="R8" s="74"/>
      <c r="S8" s="195"/>
      <c r="T8" s="201"/>
      <c r="U8" s="8"/>
      <c r="V8" s="8"/>
      <c r="W8" s="37"/>
    </row>
    <row r="9" spans="5:23" ht="12.75">
      <c r="E9" s="8"/>
      <c r="F9" s="37"/>
      <c r="G9"/>
      <c r="H9" s="16"/>
      <c r="I9" s="16"/>
      <c r="J9" s="20"/>
      <c r="K9"/>
      <c r="L9" s="98"/>
      <c r="M9" s="25"/>
      <c r="N9" s="25"/>
      <c r="O9" s="37"/>
      <c r="Q9" s="151"/>
      <c r="R9" s="74"/>
      <c r="S9" s="195"/>
      <c r="T9" s="201"/>
      <c r="U9" s="8"/>
      <c r="V9" s="8"/>
      <c r="W9" s="37"/>
    </row>
    <row r="10" spans="5:23" ht="12.75">
      <c r="E10" s="8"/>
      <c r="F10" s="37"/>
      <c r="G10"/>
      <c r="H10" s="16"/>
      <c r="I10" s="16"/>
      <c r="J10" s="20"/>
      <c r="K10"/>
      <c r="L10" s="98"/>
      <c r="M10" s="25"/>
      <c r="N10" s="25"/>
      <c r="O10" s="37"/>
      <c r="Q10" s="151"/>
      <c r="R10" s="74"/>
      <c r="S10" s="195"/>
      <c r="T10" s="201"/>
      <c r="U10" s="8"/>
      <c r="V10" s="8"/>
      <c r="W10" s="37"/>
    </row>
    <row r="11" spans="5:23" ht="12.75">
      <c r="E11" s="8"/>
      <c r="F11" s="37"/>
      <c r="G11"/>
      <c r="H11" s="16"/>
      <c r="I11" s="16"/>
      <c r="J11" s="20"/>
      <c r="K11"/>
      <c r="L11" s="98"/>
      <c r="M11" s="25"/>
      <c r="N11" s="25"/>
      <c r="O11" s="37"/>
      <c r="Q11" s="151"/>
      <c r="R11" s="74"/>
      <c r="S11" s="195"/>
      <c r="T11" s="201"/>
      <c r="U11" s="8"/>
      <c r="V11" s="8"/>
      <c r="W11" s="37"/>
    </row>
    <row r="12" spans="5:23" ht="12.75">
      <c r="E12" s="8"/>
      <c r="F12" s="37"/>
      <c r="G12"/>
      <c r="H12" s="16"/>
      <c r="I12" s="16"/>
      <c r="J12" s="20"/>
      <c r="K12"/>
      <c r="L12" s="98"/>
      <c r="M12" s="25"/>
      <c r="N12" s="25"/>
      <c r="O12" s="37"/>
      <c r="Q12" s="151"/>
      <c r="R12" s="74"/>
      <c r="S12" s="195"/>
      <c r="T12" s="201"/>
      <c r="U12" s="8"/>
      <c r="V12" s="8"/>
      <c r="W12" s="37"/>
    </row>
    <row r="13" spans="1:23" ht="12.75">
      <c r="A13"/>
      <c r="B13" s="19"/>
      <c r="C13"/>
      <c r="D13"/>
      <c r="E13"/>
      <c r="F13"/>
      <c r="G13"/>
      <c r="H13" s="16"/>
      <c r="I13" s="16"/>
      <c r="J13" s="20"/>
      <c r="K13"/>
      <c r="L13" s="98"/>
      <c r="M13" s="25"/>
      <c r="N13" s="25"/>
      <c r="O13" s="37"/>
      <c r="Q13" s="151"/>
      <c r="R13" s="74"/>
      <c r="S13" s="195"/>
      <c r="T13" s="201"/>
      <c r="U13" s="8"/>
      <c r="V13" s="8"/>
      <c r="W13" s="37"/>
    </row>
    <row r="14" spans="1:20" ht="12.75">
      <c r="A14" s="1"/>
      <c r="B14" s="2"/>
      <c r="C14" s="3"/>
      <c r="D14" s="1"/>
      <c r="E14" s="1"/>
      <c r="F14" s="3"/>
      <c r="G14"/>
      <c r="H14"/>
      <c r="J14"/>
      <c r="K14"/>
      <c r="L14" s="208"/>
      <c r="Q14" s="151"/>
      <c r="R14" s="196"/>
      <c r="S14" s="196"/>
      <c r="T14" s="202"/>
    </row>
    <row r="15" spans="9:17" ht="13.5" thickBot="1">
      <c r="I15" s="17"/>
      <c r="Q15" s="150"/>
    </row>
    <row r="16" spans="1:20" ht="13.5" thickTop="1">
      <c r="A16" s="170" t="s">
        <v>142</v>
      </c>
      <c r="B16" s="171"/>
      <c r="C16" s="171"/>
      <c r="D16" s="171"/>
      <c r="E16" s="115"/>
      <c r="F16" s="108"/>
      <c r="G16" s="108"/>
      <c r="H16" s="172"/>
      <c r="I16" s="17"/>
      <c r="J16" s="54" t="s">
        <v>287</v>
      </c>
      <c r="K16" s="79" t="s">
        <v>288</v>
      </c>
      <c r="L16"/>
      <c r="Q16" s="150"/>
      <c r="R16" s="54" t="s">
        <v>287</v>
      </c>
      <c r="S16" s="79" t="s">
        <v>288</v>
      </c>
      <c r="T16"/>
    </row>
    <row r="17" spans="1:19" ht="13.5" thickBot="1">
      <c r="A17" s="173" t="s">
        <v>192</v>
      </c>
      <c r="B17" s="174"/>
      <c r="C17" s="174"/>
      <c r="D17" s="174"/>
      <c r="E17" s="175"/>
      <c r="F17" s="158"/>
      <c r="G17" s="158"/>
      <c r="H17" s="176"/>
      <c r="I17" s="17"/>
      <c r="J17" s="267" t="s">
        <v>289</v>
      </c>
      <c r="K17" s="79" t="s">
        <v>294</v>
      </c>
      <c r="L17" s="95"/>
      <c r="Q17" s="150"/>
      <c r="R17" s="267" t="s">
        <v>289</v>
      </c>
      <c r="S17" s="79" t="s">
        <v>295</v>
      </c>
    </row>
    <row r="18" spans="1:24" ht="14.25" thickBot="1" thickTop="1">
      <c r="A18" s="177" t="s">
        <v>193</v>
      </c>
      <c r="B18" s="178"/>
      <c r="C18" s="178"/>
      <c r="D18" s="178"/>
      <c r="E18" s="179"/>
      <c r="F18" s="180"/>
      <c r="G18" s="180"/>
      <c r="H18" s="181"/>
      <c r="I18" s="17"/>
      <c r="J18" s="267" t="s">
        <v>289</v>
      </c>
      <c r="K18" s="268">
        <f>ABS(22500/-25000)</f>
        <v>0.9</v>
      </c>
      <c r="L18" s="269" t="s">
        <v>291</v>
      </c>
      <c r="M18" s="272"/>
      <c r="N18" s="272"/>
      <c r="O18" s="270"/>
      <c r="P18" s="271"/>
      <c r="Q18" s="150"/>
      <c r="R18" s="267" t="s">
        <v>289</v>
      </c>
      <c r="S18" s="268">
        <f>ABS(15000/-25000)</f>
        <v>0.6</v>
      </c>
      <c r="T18" s="269" t="s">
        <v>291</v>
      </c>
      <c r="U18" s="270"/>
      <c r="V18" s="270"/>
      <c r="W18" s="270"/>
      <c r="X18" s="271"/>
    </row>
    <row r="19" spans="1:21" ht="13.5" thickTop="1">
      <c r="A19" s="21" t="s">
        <v>12</v>
      </c>
      <c r="C19"/>
      <c r="D19" s="26" t="s">
        <v>12</v>
      </c>
      <c r="E19" s="56"/>
      <c r="F19" s="57"/>
      <c r="G19" s="57"/>
      <c r="H19" s="76"/>
      <c r="I19" s="17"/>
      <c r="J19" s="82" t="s">
        <v>12</v>
      </c>
      <c r="L19" s="227" t="s">
        <v>12</v>
      </c>
      <c r="Q19" s="150"/>
      <c r="R19" s="79" t="s">
        <v>12</v>
      </c>
      <c r="T19" s="204" t="s">
        <v>12</v>
      </c>
      <c r="U19" s="28"/>
    </row>
    <row r="20" spans="1:21" ht="12.75">
      <c r="A20" s="22" t="s">
        <v>20</v>
      </c>
      <c r="B20" s="23"/>
      <c r="C20" s="23"/>
      <c r="D20" s="23"/>
      <c r="E20" s="58"/>
      <c r="I20" s="17"/>
      <c r="J20" s="82" t="s">
        <v>196</v>
      </c>
      <c r="K20" s="56"/>
      <c r="L20" s="98"/>
      <c r="M20" s="25"/>
      <c r="Q20" s="150"/>
      <c r="R20" s="128" t="s">
        <v>195</v>
      </c>
      <c r="S20" s="195"/>
      <c r="T20" s="201"/>
      <c r="U20" s="25"/>
    </row>
    <row r="21" spans="1:22" ht="12.75">
      <c r="A21" s="13"/>
      <c r="B21" s="13" t="s">
        <v>137</v>
      </c>
      <c r="C21" s="13" t="s">
        <v>6</v>
      </c>
      <c r="D21" s="13"/>
      <c r="E21" s="124" t="s">
        <v>139</v>
      </c>
      <c r="I21" s="17"/>
      <c r="J21" s="211"/>
      <c r="K21" s="211" t="s">
        <v>4</v>
      </c>
      <c r="L21" s="217" t="s">
        <v>6</v>
      </c>
      <c r="M21" s="223"/>
      <c r="N21" s="211" t="s">
        <v>139</v>
      </c>
      <c r="Q21" s="150"/>
      <c r="R21" s="84"/>
      <c r="S21" s="84" t="s">
        <v>4</v>
      </c>
      <c r="T21" s="99" t="s">
        <v>6</v>
      </c>
      <c r="U21" s="13"/>
      <c r="V21" s="124" t="s">
        <v>139</v>
      </c>
    </row>
    <row r="22" spans="1:24" ht="12.75">
      <c r="A22" s="15" t="s">
        <v>3</v>
      </c>
      <c r="B22" s="15" t="s">
        <v>5</v>
      </c>
      <c r="C22" s="15" t="s">
        <v>5</v>
      </c>
      <c r="D22" s="15" t="s">
        <v>14</v>
      </c>
      <c r="E22" s="125" t="s">
        <v>140</v>
      </c>
      <c r="I22" s="17"/>
      <c r="J22" s="212" t="s">
        <v>3</v>
      </c>
      <c r="K22" s="212" t="s">
        <v>5</v>
      </c>
      <c r="L22" s="102" t="s">
        <v>5</v>
      </c>
      <c r="M22" s="224" t="s">
        <v>14</v>
      </c>
      <c r="N22" s="212" t="s">
        <v>140</v>
      </c>
      <c r="P22" s="36"/>
      <c r="Q22" s="150"/>
      <c r="R22" s="85" t="s">
        <v>3</v>
      </c>
      <c r="S22" s="85" t="s">
        <v>5</v>
      </c>
      <c r="T22" s="100" t="s">
        <v>5</v>
      </c>
      <c r="U22" s="15" t="s">
        <v>14</v>
      </c>
      <c r="V22" s="125" t="s">
        <v>140</v>
      </c>
      <c r="X22" s="36"/>
    </row>
    <row r="23" spans="1:22" ht="12.75">
      <c r="A23" s="14">
        <v>0</v>
      </c>
      <c r="B23" s="100">
        <v>1000000</v>
      </c>
      <c r="C23" s="101">
        <v>0</v>
      </c>
      <c r="D23" s="101"/>
      <c r="E23" s="126"/>
      <c r="I23" s="17"/>
      <c r="J23" s="213">
        <v>0</v>
      </c>
      <c r="K23" s="218">
        <v>1000000</v>
      </c>
      <c r="L23" s="218">
        <v>0</v>
      </c>
      <c r="M23" s="218"/>
      <c r="N23" s="225"/>
      <c r="Q23" s="150"/>
      <c r="R23" s="86">
        <v>0</v>
      </c>
      <c r="S23" s="101">
        <v>1000000</v>
      </c>
      <c r="T23" s="101">
        <v>0</v>
      </c>
      <c r="U23" s="101"/>
      <c r="V23" s="126"/>
    </row>
    <row r="24" spans="1:22" ht="12.75">
      <c r="A24" s="15">
        <v>1</v>
      </c>
      <c r="B24" s="100">
        <v>975000</v>
      </c>
      <c r="C24" s="123">
        <v>25000</v>
      </c>
      <c r="D24" s="100">
        <v>1075000</v>
      </c>
      <c r="E24" s="100">
        <v>1000000</v>
      </c>
      <c r="I24" s="17"/>
      <c r="J24" s="212">
        <v>1</v>
      </c>
      <c r="K24" s="102">
        <v>975000</v>
      </c>
      <c r="L24" s="102">
        <v>22500</v>
      </c>
      <c r="M24" s="102">
        <v>1075000</v>
      </c>
      <c r="N24" s="102">
        <v>1000000</v>
      </c>
      <c r="Q24" s="150"/>
      <c r="R24" s="85">
        <v>1</v>
      </c>
      <c r="S24" s="100">
        <v>975000</v>
      </c>
      <c r="T24" s="100">
        <v>15000</v>
      </c>
      <c r="U24" s="100">
        <v>1075000</v>
      </c>
      <c r="V24" s="100">
        <v>1000000</v>
      </c>
    </row>
    <row r="25" spans="7:21" ht="12.75">
      <c r="G25" s="63" t="s">
        <v>21</v>
      </c>
      <c r="I25" s="17"/>
      <c r="K25" s="76" t="s">
        <v>157</v>
      </c>
      <c r="Q25" s="150"/>
      <c r="S25" s="74" t="s">
        <v>157</v>
      </c>
      <c r="U25" s="28"/>
    </row>
    <row r="26" spans="1:24" ht="12.75">
      <c r="A26" s="12"/>
      <c r="B26" s="10"/>
      <c r="C26" s="10"/>
      <c r="D26" s="10"/>
      <c r="E26" s="59"/>
      <c r="F26" s="60"/>
      <c r="G26" s="60"/>
      <c r="H26" s="77"/>
      <c r="I26" s="17"/>
      <c r="J26" s="87"/>
      <c r="K26" s="87"/>
      <c r="L26" s="104"/>
      <c r="M26" s="166"/>
      <c r="N26" s="166"/>
      <c r="O26" s="167"/>
      <c r="P26" s="167"/>
      <c r="Q26" s="150"/>
      <c r="R26" s="60"/>
      <c r="S26" s="60"/>
      <c r="T26" s="203"/>
      <c r="U26" s="166"/>
      <c r="V26" s="167"/>
      <c r="W26" s="167"/>
      <c r="X26" s="167"/>
    </row>
    <row r="27" spans="1:21" ht="12.75">
      <c r="A27" s="27" t="s">
        <v>7</v>
      </c>
      <c r="B27" s="29"/>
      <c r="C27" s="29"/>
      <c r="D27" s="29"/>
      <c r="E27" s="61"/>
      <c r="F27" s="62" t="s">
        <v>9</v>
      </c>
      <c r="G27" s="62" t="s">
        <v>10</v>
      </c>
      <c r="H27" s="140" t="s">
        <v>11</v>
      </c>
      <c r="I27" s="17"/>
      <c r="J27" s="88" t="s">
        <v>9</v>
      </c>
      <c r="K27" s="88" t="s">
        <v>10</v>
      </c>
      <c r="L27" s="143" t="s">
        <v>11</v>
      </c>
      <c r="Q27" s="150"/>
      <c r="R27" s="160" t="s">
        <v>9</v>
      </c>
      <c r="S27" s="160" t="s">
        <v>10</v>
      </c>
      <c r="T27" s="164" t="s">
        <v>11</v>
      </c>
      <c r="U27" s="28"/>
    </row>
    <row r="28" spans="1:21" ht="12.75">
      <c r="A28" s="27">
        <v>0</v>
      </c>
      <c r="B28" s="21" t="s">
        <v>210</v>
      </c>
      <c r="C28" s="27"/>
      <c r="D28" s="27"/>
      <c r="E28" s="63"/>
      <c r="F28" s="64">
        <v>0</v>
      </c>
      <c r="G28" s="64"/>
      <c r="H28" s="141">
        <f>F28-G28</f>
        <v>0</v>
      </c>
      <c r="I28" s="17"/>
      <c r="J28" s="89">
        <v>0</v>
      </c>
      <c r="K28" s="89"/>
      <c r="L28" s="144">
        <f>J28-K28</f>
        <v>0</v>
      </c>
      <c r="M28" s="26" t="s">
        <v>210</v>
      </c>
      <c r="Q28" s="150"/>
      <c r="R28" s="154">
        <v>0</v>
      </c>
      <c r="S28" s="154"/>
      <c r="T28" s="155">
        <f>R28-S28</f>
        <v>0</v>
      </c>
      <c r="U28" s="38" t="s">
        <v>210</v>
      </c>
    </row>
    <row r="29" spans="1:21" ht="12.75">
      <c r="A29" s="27" t="s">
        <v>12</v>
      </c>
      <c r="B29" s="21" t="s">
        <v>136</v>
      </c>
      <c r="C29" s="27"/>
      <c r="D29" s="27"/>
      <c r="E29" s="63"/>
      <c r="F29" s="65"/>
      <c r="G29" s="65">
        <f>F28</f>
        <v>0</v>
      </c>
      <c r="H29" s="141">
        <f>F29-G29</f>
        <v>0</v>
      </c>
      <c r="I29" s="17"/>
      <c r="J29" s="90"/>
      <c r="K29" s="90">
        <f>J28</f>
        <v>0</v>
      </c>
      <c r="L29" s="144">
        <f>J29-K29</f>
        <v>0</v>
      </c>
      <c r="M29" s="26" t="s">
        <v>136</v>
      </c>
      <c r="Q29" s="150"/>
      <c r="R29" s="156"/>
      <c r="S29" s="156">
        <f>R28</f>
        <v>0</v>
      </c>
      <c r="T29" s="155">
        <f>R29-S29</f>
        <v>0</v>
      </c>
      <c r="U29" s="38" t="s">
        <v>136</v>
      </c>
    </row>
    <row r="30" spans="1:21" ht="13.5" customHeight="1">
      <c r="A30" s="27"/>
      <c r="B30" s="30" t="s">
        <v>8</v>
      </c>
      <c r="C30" s="27"/>
      <c r="D30" s="27"/>
      <c r="E30" s="63"/>
      <c r="F30" s="65"/>
      <c r="G30" s="65"/>
      <c r="H30" s="141"/>
      <c r="I30" s="17"/>
      <c r="J30" s="90"/>
      <c r="K30" s="90"/>
      <c r="L30" s="144"/>
      <c r="M30" s="134" t="s">
        <v>8</v>
      </c>
      <c r="Q30" s="150"/>
      <c r="R30" s="156"/>
      <c r="S30" s="156"/>
      <c r="T30" s="155"/>
      <c r="U30" s="184" t="s">
        <v>8</v>
      </c>
    </row>
    <row r="31" spans="1:21" ht="13.5" customHeight="1">
      <c r="A31" s="27"/>
      <c r="B31" s="30"/>
      <c r="C31" s="27"/>
      <c r="D31" s="27"/>
      <c r="E31" s="63"/>
      <c r="F31" s="65"/>
      <c r="G31" s="65"/>
      <c r="H31" s="141"/>
      <c r="I31" s="17"/>
      <c r="J31" s="90"/>
      <c r="K31" s="90"/>
      <c r="L31" s="144"/>
      <c r="M31" s="134"/>
      <c r="Q31" s="150"/>
      <c r="R31" s="156"/>
      <c r="S31" s="156"/>
      <c r="T31" s="155"/>
      <c r="U31" s="184"/>
    </row>
    <row r="32" spans="1:21" ht="13.5" customHeight="1">
      <c r="A32" s="27">
        <v>0</v>
      </c>
      <c r="B32" s="21" t="s">
        <v>38</v>
      </c>
      <c r="C32" s="27"/>
      <c r="D32" s="27"/>
      <c r="E32" s="63"/>
      <c r="F32" s="65">
        <f>C23</f>
        <v>0</v>
      </c>
      <c r="G32" s="65"/>
      <c r="H32" s="141">
        <f>F32-G32</f>
        <v>0</v>
      </c>
      <c r="I32" s="17"/>
      <c r="J32" s="90">
        <f>C23</f>
        <v>0</v>
      </c>
      <c r="K32" s="90"/>
      <c r="L32" s="144">
        <f>J32-K32</f>
        <v>0</v>
      </c>
      <c r="M32" s="26" t="s">
        <v>38</v>
      </c>
      <c r="Q32" s="150"/>
      <c r="R32" s="156">
        <f>T23</f>
        <v>0</v>
      </c>
      <c r="S32" s="156"/>
      <c r="T32" s="144">
        <f>R32-S32</f>
        <v>0</v>
      </c>
      <c r="U32" s="38" t="s">
        <v>38</v>
      </c>
    </row>
    <row r="33" spans="1:21" ht="13.5" customHeight="1">
      <c r="A33" s="27"/>
      <c r="B33" s="21" t="s">
        <v>13</v>
      </c>
      <c r="C33" s="27"/>
      <c r="D33" s="27"/>
      <c r="E33" s="63"/>
      <c r="F33" s="65"/>
      <c r="G33" s="65">
        <f>F32</f>
        <v>0</v>
      </c>
      <c r="H33" s="141">
        <f>F33-G33</f>
        <v>0</v>
      </c>
      <c r="I33" s="17"/>
      <c r="J33" s="90"/>
      <c r="K33" s="90">
        <f>J32</f>
        <v>0</v>
      </c>
      <c r="L33" s="144">
        <f>J33-K33</f>
        <v>0</v>
      </c>
      <c r="M33" s="26" t="s">
        <v>36</v>
      </c>
      <c r="Q33" s="150"/>
      <c r="R33" s="156"/>
      <c r="S33" s="156">
        <f>R32</f>
        <v>0</v>
      </c>
      <c r="T33" s="144">
        <f>R33-S33</f>
        <v>0</v>
      </c>
      <c r="U33" s="38" t="s">
        <v>36</v>
      </c>
    </row>
    <row r="34" spans="1:21" ht="13.5" customHeight="1">
      <c r="A34" s="27"/>
      <c r="B34" s="30" t="s">
        <v>17</v>
      </c>
      <c r="C34" s="27"/>
      <c r="D34" s="27"/>
      <c r="E34" s="63"/>
      <c r="F34" s="66"/>
      <c r="G34" s="66"/>
      <c r="H34" s="141"/>
      <c r="I34" s="17"/>
      <c r="J34" s="91"/>
      <c r="K34" s="91"/>
      <c r="L34" s="144"/>
      <c r="M34" s="134" t="s">
        <v>17</v>
      </c>
      <c r="Q34" s="150"/>
      <c r="R34" s="157"/>
      <c r="S34" s="157"/>
      <c r="T34" s="155"/>
      <c r="U34" s="184" t="s">
        <v>17</v>
      </c>
    </row>
    <row r="35" spans="1:21" ht="12.75">
      <c r="A35" s="27"/>
      <c r="B35" s="22"/>
      <c r="C35" s="23"/>
      <c r="D35" s="23"/>
      <c r="E35" s="58"/>
      <c r="F35" s="67"/>
      <c r="G35" s="67"/>
      <c r="H35" s="141"/>
      <c r="I35" s="17"/>
      <c r="J35" s="92"/>
      <c r="K35" s="92"/>
      <c r="L35" s="144"/>
      <c r="M35" s="135"/>
      <c r="Q35" s="150"/>
      <c r="R35" s="158"/>
      <c r="S35" s="158"/>
      <c r="T35" s="155"/>
      <c r="U35" s="186"/>
    </row>
    <row r="36" spans="1:24" ht="12.75">
      <c r="A36" s="31"/>
      <c r="B36" s="32"/>
      <c r="C36" s="33"/>
      <c r="D36" s="33"/>
      <c r="E36" s="68"/>
      <c r="F36" s="69"/>
      <c r="G36" s="69"/>
      <c r="H36" s="78"/>
      <c r="I36" s="17"/>
      <c r="J36" s="93"/>
      <c r="K36" s="93"/>
      <c r="L36" s="106"/>
      <c r="M36" s="136"/>
      <c r="N36" s="192"/>
      <c r="O36" s="152"/>
      <c r="P36" s="152"/>
      <c r="Q36" s="150"/>
      <c r="R36" s="159"/>
      <c r="S36" s="159"/>
      <c r="T36" s="165"/>
      <c r="U36" s="187"/>
      <c r="V36" s="152"/>
      <c r="W36" s="152"/>
      <c r="X36" s="152"/>
    </row>
    <row r="37" spans="1:21" ht="12.75">
      <c r="A37" s="27"/>
      <c r="B37" s="22"/>
      <c r="C37" s="23"/>
      <c r="D37" s="23"/>
      <c r="E37" s="58"/>
      <c r="F37" s="67"/>
      <c r="G37" s="63" t="s">
        <v>21</v>
      </c>
      <c r="H37" s="141"/>
      <c r="I37" s="17"/>
      <c r="K37" s="76" t="s">
        <v>157</v>
      </c>
      <c r="L37" s="144"/>
      <c r="M37" s="135"/>
      <c r="Q37" s="150"/>
      <c r="S37" s="74" t="s">
        <v>157</v>
      </c>
      <c r="T37" s="155"/>
      <c r="U37" s="186"/>
    </row>
    <row r="38" spans="1:21" ht="13.5" thickBot="1">
      <c r="A38" s="27" t="s">
        <v>7</v>
      </c>
      <c r="B38" s="29"/>
      <c r="C38" s="29"/>
      <c r="D38" s="29"/>
      <c r="E38" s="61"/>
      <c r="F38" s="234" t="s">
        <v>9</v>
      </c>
      <c r="G38" s="62" t="s">
        <v>10</v>
      </c>
      <c r="H38" s="142" t="s">
        <v>11</v>
      </c>
      <c r="I38" s="17"/>
      <c r="J38" s="211" t="s">
        <v>9</v>
      </c>
      <c r="K38" s="88" t="s">
        <v>10</v>
      </c>
      <c r="L38" s="145" t="s">
        <v>11</v>
      </c>
      <c r="M38" s="137"/>
      <c r="Q38" s="150"/>
      <c r="R38" s="84" t="s">
        <v>9</v>
      </c>
      <c r="S38" s="160" t="s">
        <v>10</v>
      </c>
      <c r="T38" s="161" t="s">
        <v>11</v>
      </c>
      <c r="U38" s="188"/>
    </row>
    <row r="39" spans="1:21" ht="14.25" thickBot="1" thickTop="1">
      <c r="A39" s="27">
        <v>1</v>
      </c>
      <c r="B39" s="21" t="s">
        <v>136</v>
      </c>
      <c r="C39" s="27"/>
      <c r="D39" s="27"/>
      <c r="E39" s="63"/>
      <c r="F39" s="235">
        <f>C24</f>
        <v>25000</v>
      </c>
      <c r="G39" s="233"/>
      <c r="H39" s="141">
        <f>F39-G39</f>
        <v>25000</v>
      </c>
      <c r="I39" s="17"/>
      <c r="J39" s="241">
        <f>K23-K24</f>
        <v>25000</v>
      </c>
      <c r="K39" s="236"/>
      <c r="L39" s="146">
        <f>J39-K39</f>
        <v>25000</v>
      </c>
      <c r="M39" s="26" t="s">
        <v>136</v>
      </c>
      <c r="Q39" s="150"/>
      <c r="R39" s="258">
        <v>0</v>
      </c>
      <c r="S39" s="238"/>
      <c r="T39" s="163">
        <f>R39-S39</f>
        <v>0</v>
      </c>
      <c r="U39" s="38" t="s">
        <v>136</v>
      </c>
    </row>
    <row r="40" spans="1:21" ht="13.5" thickTop="1">
      <c r="A40" s="27" t="s">
        <v>12</v>
      </c>
      <c r="B40" s="21" t="s">
        <v>210</v>
      </c>
      <c r="C40" s="27"/>
      <c r="D40" s="27"/>
      <c r="E40" s="149" t="s">
        <v>148</v>
      </c>
      <c r="F40" s="65"/>
      <c r="G40" s="65">
        <f>F39</f>
        <v>25000</v>
      </c>
      <c r="H40" s="141">
        <f>H28+F40-G40</f>
        <v>-25000</v>
      </c>
      <c r="I40" s="17"/>
      <c r="J40" s="90"/>
      <c r="K40" s="90">
        <f>J39</f>
        <v>25000</v>
      </c>
      <c r="L40" s="146">
        <f>L28+J40-K40</f>
        <v>-25000</v>
      </c>
      <c r="M40" s="26" t="s">
        <v>210</v>
      </c>
      <c r="Q40" s="150"/>
      <c r="R40" s="156"/>
      <c r="S40" s="156">
        <f>R39</f>
        <v>0</v>
      </c>
      <c r="T40" s="163">
        <f>T28+R40-S40</f>
        <v>0</v>
      </c>
      <c r="U40" s="38" t="s">
        <v>210</v>
      </c>
    </row>
    <row r="41" spans="1:21" ht="12.75">
      <c r="A41" s="27"/>
      <c r="B41" s="30" t="s">
        <v>40</v>
      </c>
      <c r="C41" s="23"/>
      <c r="D41" s="23"/>
      <c r="E41" s="58"/>
      <c r="F41" s="65"/>
      <c r="G41" s="65"/>
      <c r="H41" s="141"/>
      <c r="I41" s="17"/>
      <c r="J41" s="90"/>
      <c r="K41" s="90"/>
      <c r="L41" s="146"/>
      <c r="M41" s="134" t="s">
        <v>40</v>
      </c>
      <c r="Q41" s="150"/>
      <c r="R41" s="156"/>
      <c r="S41" s="156"/>
      <c r="T41" s="163"/>
      <c r="U41" s="184" t="s">
        <v>40</v>
      </c>
    </row>
    <row r="42" spans="1:21" ht="12.75">
      <c r="A42" s="27"/>
      <c r="B42" s="30"/>
      <c r="C42" s="23"/>
      <c r="D42" s="23"/>
      <c r="E42" s="58"/>
      <c r="F42" s="65"/>
      <c r="G42" s="65"/>
      <c r="H42" s="141"/>
      <c r="I42" s="17"/>
      <c r="J42" s="90"/>
      <c r="K42" s="90"/>
      <c r="L42" s="146"/>
      <c r="M42" s="134"/>
      <c r="Q42" s="150"/>
      <c r="R42" s="156"/>
      <c r="S42" s="156"/>
      <c r="T42" s="163"/>
      <c r="U42" s="184"/>
    </row>
    <row r="43" spans="1:24" ht="13.5" thickBot="1">
      <c r="A43" s="39">
        <v>1</v>
      </c>
      <c r="B43" s="40" t="s">
        <v>38</v>
      </c>
      <c r="C43" s="39"/>
      <c r="D43" s="39"/>
      <c r="E43" s="70"/>
      <c r="F43" s="71">
        <f>C24</f>
        <v>25000</v>
      </c>
      <c r="G43" s="71"/>
      <c r="H43" s="141">
        <f>H32+F43-G43</f>
        <v>25000</v>
      </c>
      <c r="I43" s="17"/>
      <c r="J43" s="94">
        <f>L24</f>
        <v>22500</v>
      </c>
      <c r="K43" s="94"/>
      <c r="L43" s="146">
        <f>L32+J43-K43</f>
        <v>22500</v>
      </c>
      <c r="M43" s="138" t="s">
        <v>38</v>
      </c>
      <c r="N43" s="214"/>
      <c r="O43" s="42"/>
      <c r="P43" s="42"/>
      <c r="Q43" s="150"/>
      <c r="R43" s="162">
        <f>T24</f>
        <v>15000</v>
      </c>
      <c r="S43" s="162"/>
      <c r="T43" s="163">
        <f>R43-S43</f>
        <v>15000</v>
      </c>
      <c r="U43" s="185" t="s">
        <v>38</v>
      </c>
      <c r="V43" s="42"/>
      <c r="W43" s="42"/>
      <c r="X43" s="42"/>
    </row>
    <row r="44" spans="1:24" ht="14.25" thickBot="1" thickTop="1">
      <c r="A44" s="39"/>
      <c r="B44" s="40" t="s">
        <v>36</v>
      </c>
      <c r="C44" s="39"/>
      <c r="D44" s="39"/>
      <c r="E44" s="70"/>
      <c r="F44" s="190"/>
      <c r="G44" s="242">
        <f>F43</f>
        <v>25000</v>
      </c>
      <c r="H44" s="141">
        <f>H33+F44-G44</f>
        <v>-25000</v>
      </c>
      <c r="I44" s="17"/>
      <c r="J44" s="237"/>
      <c r="K44" s="243">
        <f>J43</f>
        <v>22500</v>
      </c>
      <c r="L44" s="146">
        <f>L33+J44-K44</f>
        <v>-22500</v>
      </c>
      <c r="M44" s="138" t="s">
        <v>36</v>
      </c>
      <c r="N44" s="214"/>
      <c r="O44" s="42"/>
      <c r="P44" s="42"/>
      <c r="Q44" s="150"/>
      <c r="R44" s="244"/>
      <c r="S44" s="245">
        <f>R43</f>
        <v>15000</v>
      </c>
      <c r="T44" s="163">
        <f>R44-S44</f>
        <v>-15000</v>
      </c>
      <c r="U44" s="185" t="s">
        <v>36</v>
      </c>
      <c r="V44" s="42"/>
      <c r="W44" s="42"/>
      <c r="X44" s="42"/>
    </row>
    <row r="45" spans="1:21" ht="13.5" thickTop="1">
      <c r="A45" s="27"/>
      <c r="B45" s="30" t="s">
        <v>39</v>
      </c>
      <c r="C45" s="27"/>
      <c r="D45" s="27"/>
      <c r="E45" s="63"/>
      <c r="F45" s="65"/>
      <c r="G45" s="65"/>
      <c r="H45" s="141"/>
      <c r="I45" s="17"/>
      <c r="J45" s="90"/>
      <c r="K45" s="90"/>
      <c r="L45" s="146"/>
      <c r="M45" s="134" t="s">
        <v>39</v>
      </c>
      <c r="Q45" s="150"/>
      <c r="R45" s="156"/>
      <c r="S45" s="156"/>
      <c r="T45" s="163"/>
      <c r="U45" s="184" t="s">
        <v>39</v>
      </c>
    </row>
    <row r="46" spans="1:21" ht="12.75">
      <c r="A46" s="27"/>
      <c r="B46" s="30"/>
      <c r="C46" s="27"/>
      <c r="D46" s="27"/>
      <c r="E46" s="63"/>
      <c r="F46" s="65"/>
      <c r="G46" s="65"/>
      <c r="H46" s="141"/>
      <c r="I46" s="17"/>
      <c r="J46" s="90"/>
      <c r="K46" s="90"/>
      <c r="L46" s="146"/>
      <c r="M46" s="134"/>
      <c r="Q46" s="150"/>
      <c r="R46" s="156"/>
      <c r="S46" s="156"/>
      <c r="T46" s="163"/>
      <c r="U46" s="184"/>
    </row>
    <row r="47" spans="1:21" ht="12.75">
      <c r="A47" s="27">
        <v>1</v>
      </c>
      <c r="B47" s="21" t="s">
        <v>4</v>
      </c>
      <c r="C47" s="27"/>
      <c r="D47" s="27"/>
      <c r="E47" s="63" t="s">
        <v>12</v>
      </c>
      <c r="F47" s="65">
        <f>G49-F48</f>
        <v>975000</v>
      </c>
      <c r="G47" s="65"/>
      <c r="H47" s="141">
        <f>F47-G47</f>
        <v>975000</v>
      </c>
      <c r="I47" s="17"/>
      <c r="J47" s="90">
        <f>K49-J48</f>
        <v>975000</v>
      </c>
      <c r="K47" s="90"/>
      <c r="L47" s="146">
        <f>J47-K47</f>
        <v>975000</v>
      </c>
      <c r="M47" s="26" t="s">
        <v>4</v>
      </c>
      <c r="Q47" s="150"/>
      <c r="R47" s="156">
        <f>S49-R48</f>
        <v>1000000</v>
      </c>
      <c r="S47" s="156"/>
      <c r="T47" s="163">
        <f>R47-S47</f>
        <v>1000000</v>
      </c>
      <c r="U47" s="38" t="s">
        <v>4</v>
      </c>
    </row>
    <row r="48" spans="1:21" ht="12.75">
      <c r="A48" s="27"/>
      <c r="B48" s="21" t="s">
        <v>210</v>
      </c>
      <c r="C48"/>
      <c r="D48" s="27"/>
      <c r="E48" s="130" t="s">
        <v>148</v>
      </c>
      <c r="F48" s="65">
        <f>-H40</f>
        <v>25000</v>
      </c>
      <c r="G48" s="65"/>
      <c r="H48" s="141"/>
      <c r="I48" s="17"/>
      <c r="J48" s="90">
        <f>-L40</f>
        <v>25000</v>
      </c>
      <c r="K48" s="90"/>
      <c r="L48" s="146"/>
      <c r="M48" s="26" t="s">
        <v>210</v>
      </c>
      <c r="Q48" s="150"/>
      <c r="R48" s="156">
        <f>-T40</f>
        <v>0</v>
      </c>
      <c r="S48" s="156"/>
      <c r="T48" s="163"/>
      <c r="U48" s="38" t="s">
        <v>210</v>
      </c>
    </row>
    <row r="49" spans="1:21" ht="12.75">
      <c r="A49" s="27"/>
      <c r="B49" s="21" t="s">
        <v>13</v>
      </c>
      <c r="C49" s="27"/>
      <c r="D49" s="27"/>
      <c r="E49" s="63"/>
      <c r="F49" s="65"/>
      <c r="G49" s="65">
        <f>E24</f>
        <v>1000000</v>
      </c>
      <c r="H49" s="141">
        <f>-H47</f>
        <v>-975000</v>
      </c>
      <c r="I49" s="17"/>
      <c r="J49" s="90"/>
      <c r="K49" s="90">
        <f>N24</f>
        <v>1000000</v>
      </c>
      <c r="L49" s="146">
        <f>-L47</f>
        <v>-975000</v>
      </c>
      <c r="M49" s="26" t="s">
        <v>13</v>
      </c>
      <c r="Q49" s="150"/>
      <c r="R49" s="156"/>
      <c r="S49" s="156">
        <f>V24</f>
        <v>1000000</v>
      </c>
      <c r="T49" s="163">
        <f>-T47</f>
        <v>-1000000</v>
      </c>
      <c r="U49" s="38" t="s">
        <v>13</v>
      </c>
    </row>
    <row r="50" spans="1:21" ht="12.75">
      <c r="A50" s="27"/>
      <c r="B50" s="30" t="s">
        <v>138</v>
      </c>
      <c r="C50" s="27"/>
      <c r="D50" s="27"/>
      <c r="E50" s="63"/>
      <c r="F50" s="65"/>
      <c r="G50" s="65"/>
      <c r="H50" s="141"/>
      <c r="I50" s="17"/>
      <c r="J50" s="90"/>
      <c r="K50" s="90"/>
      <c r="L50" s="146"/>
      <c r="M50" s="134" t="s">
        <v>138</v>
      </c>
      <c r="Q50" s="150"/>
      <c r="R50" s="156"/>
      <c r="S50" s="156"/>
      <c r="T50" s="163"/>
      <c r="U50" s="184" t="s">
        <v>138</v>
      </c>
    </row>
    <row r="51" spans="1:21" ht="12.75">
      <c r="A51" s="27"/>
      <c r="B51" s="22"/>
      <c r="C51" s="23"/>
      <c r="D51" s="23"/>
      <c r="E51" s="58"/>
      <c r="F51" s="65"/>
      <c r="G51" s="65"/>
      <c r="H51" s="141"/>
      <c r="I51" s="17"/>
      <c r="J51" s="90"/>
      <c r="K51" s="90"/>
      <c r="L51" s="146"/>
      <c r="M51" s="135"/>
      <c r="Q51" s="150"/>
      <c r="R51" s="156"/>
      <c r="S51" s="156"/>
      <c r="T51" s="163"/>
      <c r="U51" s="186"/>
    </row>
    <row r="52" spans="1:21" ht="12.75">
      <c r="A52" s="27">
        <v>1</v>
      </c>
      <c r="B52" s="21" t="s">
        <v>13</v>
      </c>
      <c r="C52" s="23"/>
      <c r="D52" s="23"/>
      <c r="E52" s="58"/>
      <c r="F52" s="65">
        <f>D24</f>
        <v>1075000</v>
      </c>
      <c r="G52" s="65"/>
      <c r="H52" s="141">
        <f>F52+H49-G52</f>
        <v>100000</v>
      </c>
      <c r="I52" s="17"/>
      <c r="J52" s="90">
        <f>M24</f>
        <v>1075000</v>
      </c>
      <c r="K52" s="90"/>
      <c r="L52" s="146">
        <f>J52+L49-K52</f>
        <v>100000</v>
      </c>
      <c r="M52" s="26" t="s">
        <v>13</v>
      </c>
      <c r="Q52" s="150"/>
      <c r="R52" s="156">
        <f>U24</f>
        <v>1075000</v>
      </c>
      <c r="S52" s="156"/>
      <c r="T52" s="163">
        <f>R52+T49-S52</f>
        <v>75000</v>
      </c>
      <c r="U52" s="38" t="s">
        <v>13</v>
      </c>
    </row>
    <row r="53" spans="1:21" ht="12.75">
      <c r="A53" s="27"/>
      <c r="B53" s="21" t="s">
        <v>14</v>
      </c>
      <c r="C53" s="23"/>
      <c r="D53" s="23"/>
      <c r="E53" s="58"/>
      <c r="F53" s="65"/>
      <c r="G53" s="65">
        <f>F52</f>
        <v>1075000</v>
      </c>
      <c r="H53" s="141">
        <f>H36+F53-G53</f>
        <v>-1075000</v>
      </c>
      <c r="I53" s="17"/>
      <c r="J53" s="90"/>
      <c r="K53" s="90">
        <f>J52</f>
        <v>1075000</v>
      </c>
      <c r="L53" s="146">
        <f>L36+J53-K53</f>
        <v>-1075000</v>
      </c>
      <c r="M53" s="26" t="s">
        <v>14</v>
      </c>
      <c r="Q53" s="150"/>
      <c r="R53" s="156"/>
      <c r="S53" s="156">
        <f>R52</f>
        <v>1075000</v>
      </c>
      <c r="T53" s="163">
        <f>T36+R53-S53</f>
        <v>-1075000</v>
      </c>
      <c r="U53" s="38" t="s">
        <v>14</v>
      </c>
    </row>
    <row r="54" spans="1:21" ht="12.75">
      <c r="A54" s="27"/>
      <c r="B54" s="30" t="s">
        <v>15</v>
      </c>
      <c r="C54" s="23"/>
      <c r="D54" s="23"/>
      <c r="E54" s="58"/>
      <c r="F54" s="65"/>
      <c r="G54" s="65"/>
      <c r="H54" s="141"/>
      <c r="I54" s="17"/>
      <c r="J54" s="90"/>
      <c r="K54" s="90"/>
      <c r="L54" s="146"/>
      <c r="M54" s="134" t="s">
        <v>15</v>
      </c>
      <c r="Q54" s="150"/>
      <c r="R54" s="156"/>
      <c r="S54" s="156"/>
      <c r="T54" s="163"/>
      <c r="U54" s="184" t="s">
        <v>15</v>
      </c>
    </row>
    <row r="55" spans="1:21" ht="12.75">
      <c r="A55" s="27"/>
      <c r="B55" s="23"/>
      <c r="C55" s="23"/>
      <c r="D55" s="23"/>
      <c r="E55" s="58"/>
      <c r="F55" s="65"/>
      <c r="G55" s="65"/>
      <c r="H55" s="141"/>
      <c r="I55" s="17"/>
      <c r="J55" s="90"/>
      <c r="K55" s="90"/>
      <c r="L55" s="146"/>
      <c r="M55" s="25"/>
      <c r="Q55" s="150"/>
      <c r="R55" s="156"/>
      <c r="S55" s="156"/>
      <c r="T55" s="163"/>
      <c r="U55" s="169"/>
    </row>
    <row r="56" spans="1:21" ht="12.75">
      <c r="A56" s="27">
        <v>1</v>
      </c>
      <c r="B56" s="21" t="s">
        <v>16</v>
      </c>
      <c r="C56" s="27"/>
      <c r="D56" s="23"/>
      <c r="E56" s="58"/>
      <c r="F56" s="65">
        <f>G57</f>
        <v>975000</v>
      </c>
      <c r="G56" s="65"/>
      <c r="H56" s="141">
        <f>F56-G56</f>
        <v>975000</v>
      </c>
      <c r="I56" s="17"/>
      <c r="J56" s="90">
        <f>K57</f>
        <v>975000</v>
      </c>
      <c r="K56" s="90"/>
      <c r="L56" s="146">
        <f>J56-K56</f>
        <v>975000</v>
      </c>
      <c r="M56" s="26" t="s">
        <v>16</v>
      </c>
      <c r="Q56" s="150"/>
      <c r="R56" s="156">
        <f>S57</f>
        <v>1000000</v>
      </c>
      <c r="S56" s="156"/>
      <c r="T56" s="163">
        <f>R56-S56</f>
        <v>1000000</v>
      </c>
      <c r="U56" s="38" t="s">
        <v>16</v>
      </c>
    </row>
    <row r="57" spans="1:21" ht="12.75">
      <c r="A57" s="27"/>
      <c r="B57" s="21" t="s">
        <v>4</v>
      </c>
      <c r="C57" s="27"/>
      <c r="D57" s="23"/>
      <c r="E57" s="58"/>
      <c r="F57" s="65"/>
      <c r="G57" s="65">
        <f>H47</f>
        <v>975000</v>
      </c>
      <c r="H57" s="141">
        <f>H47-G57</f>
        <v>0</v>
      </c>
      <c r="I57" s="17"/>
      <c r="J57" s="90"/>
      <c r="K57" s="90">
        <f>L47</f>
        <v>975000</v>
      </c>
      <c r="L57" s="146">
        <f>L47-K57</f>
        <v>0</v>
      </c>
      <c r="M57" s="26" t="s">
        <v>4</v>
      </c>
      <c r="Q57" s="150"/>
      <c r="R57" s="156"/>
      <c r="S57" s="156">
        <f>T47</f>
        <v>1000000</v>
      </c>
      <c r="T57" s="163">
        <f>T47-S57</f>
        <v>0</v>
      </c>
      <c r="U57" s="38" t="s">
        <v>4</v>
      </c>
    </row>
    <row r="58" spans="1:21" ht="12.75">
      <c r="A58" s="27"/>
      <c r="B58" s="30" t="s">
        <v>15</v>
      </c>
      <c r="C58" s="23"/>
      <c r="D58" s="23"/>
      <c r="E58" s="58"/>
      <c r="F58" s="65"/>
      <c r="G58" s="65"/>
      <c r="H58" s="141"/>
      <c r="I58" s="17"/>
      <c r="J58" s="90"/>
      <c r="K58" s="90"/>
      <c r="L58" s="146"/>
      <c r="M58" s="134" t="s">
        <v>15</v>
      </c>
      <c r="Q58" s="150"/>
      <c r="R58" s="156"/>
      <c r="S58" s="156"/>
      <c r="T58" s="163"/>
      <c r="U58" s="184" t="s">
        <v>15</v>
      </c>
    </row>
    <row r="59" spans="1:21" ht="12.75">
      <c r="A59" s="27"/>
      <c r="B59" s="23"/>
      <c r="C59" s="23"/>
      <c r="D59" s="23"/>
      <c r="E59" s="58"/>
      <c r="F59" s="65"/>
      <c r="G59" s="65"/>
      <c r="H59" s="141"/>
      <c r="I59" s="17"/>
      <c r="J59" s="90"/>
      <c r="K59" s="90"/>
      <c r="L59" s="146"/>
      <c r="M59" s="25"/>
      <c r="Q59" s="150"/>
      <c r="R59" s="156"/>
      <c r="S59" s="156"/>
      <c r="T59" s="163"/>
      <c r="U59" s="169"/>
    </row>
    <row r="60" spans="1:21" ht="12.75">
      <c r="A60" s="27">
        <v>1</v>
      </c>
      <c r="B60" s="21" t="s">
        <v>13</v>
      </c>
      <c r="C60" s="23"/>
      <c r="D60" s="23"/>
      <c r="E60" s="58"/>
      <c r="F60" s="65">
        <f>C24</f>
        <v>25000</v>
      </c>
      <c r="G60" s="65"/>
      <c r="H60" s="141">
        <f>H52+F60-G60</f>
        <v>125000</v>
      </c>
      <c r="I60" s="17"/>
      <c r="J60" s="90">
        <f>L24</f>
        <v>22500</v>
      </c>
      <c r="K60" s="90"/>
      <c r="L60" s="146">
        <f>L52+J60-K60</f>
        <v>122500</v>
      </c>
      <c r="M60" s="26" t="s">
        <v>13</v>
      </c>
      <c r="Q60" s="150"/>
      <c r="R60" s="156">
        <f>T24</f>
        <v>15000</v>
      </c>
      <c r="S60" s="156"/>
      <c r="T60" s="163">
        <f>T52+R60-S60</f>
        <v>90000</v>
      </c>
      <c r="U60" s="38" t="s">
        <v>13</v>
      </c>
    </row>
    <row r="61" spans="1:21" ht="12.75">
      <c r="A61" s="27"/>
      <c r="B61" s="21" t="s">
        <v>38</v>
      </c>
      <c r="C61" s="23"/>
      <c r="D61" s="23"/>
      <c r="E61" s="58"/>
      <c r="F61" s="65"/>
      <c r="G61" s="65">
        <f>F60</f>
        <v>25000</v>
      </c>
      <c r="H61" s="141">
        <f>H43-G61</f>
        <v>0</v>
      </c>
      <c r="I61" s="17"/>
      <c r="J61" s="90"/>
      <c r="K61" s="90">
        <f>J60</f>
        <v>22500</v>
      </c>
      <c r="L61" s="146">
        <f>L43-K61</f>
        <v>0</v>
      </c>
      <c r="M61" s="26" t="s">
        <v>38</v>
      </c>
      <c r="Q61" s="150"/>
      <c r="R61" s="156"/>
      <c r="S61" s="156">
        <f>R60</f>
        <v>15000</v>
      </c>
      <c r="T61" s="163">
        <f>T43-S61</f>
        <v>0</v>
      </c>
      <c r="U61" s="38" t="s">
        <v>38</v>
      </c>
    </row>
    <row r="62" spans="1:21" ht="12.75">
      <c r="A62" s="27"/>
      <c r="B62" s="30" t="s">
        <v>37</v>
      </c>
      <c r="C62" s="23"/>
      <c r="D62" s="23"/>
      <c r="E62" s="58"/>
      <c r="F62" s="65"/>
      <c r="G62" s="65"/>
      <c r="H62" s="141"/>
      <c r="I62" s="17"/>
      <c r="J62" s="90"/>
      <c r="K62" s="90"/>
      <c r="L62" s="146"/>
      <c r="M62" s="134" t="s">
        <v>37</v>
      </c>
      <c r="Q62" s="150"/>
      <c r="R62" s="156"/>
      <c r="S62" s="156"/>
      <c r="T62" s="163"/>
      <c r="U62" s="184" t="s">
        <v>37</v>
      </c>
    </row>
    <row r="63" spans="1:21" ht="12.75">
      <c r="A63" s="27"/>
      <c r="B63" s="23"/>
      <c r="C63" s="23"/>
      <c r="D63" s="23"/>
      <c r="E63" s="58"/>
      <c r="F63" s="65"/>
      <c r="G63" s="65"/>
      <c r="H63" s="141"/>
      <c r="I63" s="17"/>
      <c r="J63" s="90"/>
      <c r="K63" s="90"/>
      <c r="L63" s="146"/>
      <c r="M63" s="25"/>
      <c r="Q63" s="150"/>
      <c r="R63" s="156"/>
      <c r="S63" s="156"/>
      <c r="T63" s="163"/>
      <c r="U63" s="169"/>
    </row>
    <row r="64" spans="1:24" ht="12.75">
      <c r="A64" s="39">
        <v>1</v>
      </c>
      <c r="B64" s="40" t="s">
        <v>36</v>
      </c>
      <c r="C64" s="41"/>
      <c r="D64" s="41"/>
      <c r="E64" s="72"/>
      <c r="F64" s="71">
        <f>-H44</f>
        <v>25000</v>
      </c>
      <c r="G64" s="71"/>
      <c r="H64" s="141">
        <f>H44+F64-G64</f>
        <v>0</v>
      </c>
      <c r="I64" s="17"/>
      <c r="J64" s="94">
        <f>-L44</f>
        <v>22500</v>
      </c>
      <c r="K64" s="94"/>
      <c r="L64" s="146">
        <f>L44+J64-K64</f>
        <v>0</v>
      </c>
      <c r="M64" s="138" t="s">
        <v>36</v>
      </c>
      <c r="N64" s="214"/>
      <c r="O64" s="42"/>
      <c r="P64" s="42"/>
      <c r="Q64" s="150"/>
      <c r="R64" s="162">
        <f>-T44</f>
        <v>15000</v>
      </c>
      <c r="S64" s="162"/>
      <c r="T64" s="163">
        <f>T44+R64-S64</f>
        <v>0</v>
      </c>
      <c r="U64" s="185" t="s">
        <v>36</v>
      </c>
      <c r="V64" s="42"/>
      <c r="W64" s="42"/>
      <c r="X64" s="42"/>
    </row>
    <row r="65" spans="1:21" ht="12.75">
      <c r="A65" s="27"/>
      <c r="B65" s="21" t="s">
        <v>14</v>
      </c>
      <c r="C65" s="23"/>
      <c r="D65" s="23"/>
      <c r="E65" s="58"/>
      <c r="F65" s="65">
        <f>-H53</f>
        <v>1075000</v>
      </c>
      <c r="G65" s="65"/>
      <c r="H65" s="141">
        <f>H53+F65-G65</f>
        <v>0</v>
      </c>
      <c r="I65" s="17"/>
      <c r="J65" s="90">
        <f>-L53</f>
        <v>1075000</v>
      </c>
      <c r="K65" s="90"/>
      <c r="L65" s="146">
        <f>L53+J65-K65</f>
        <v>0</v>
      </c>
      <c r="M65" s="26" t="s">
        <v>14</v>
      </c>
      <c r="Q65" s="150"/>
      <c r="R65" s="156">
        <f>-T53</f>
        <v>1075000</v>
      </c>
      <c r="S65" s="156"/>
      <c r="T65" s="163">
        <f>T53+R65-S65</f>
        <v>0</v>
      </c>
      <c r="U65" s="38" t="s">
        <v>14</v>
      </c>
    </row>
    <row r="66" spans="1:21" ht="12.75">
      <c r="A66" s="27"/>
      <c r="B66" s="21" t="s">
        <v>16</v>
      </c>
      <c r="C66" s="23"/>
      <c r="D66" s="23"/>
      <c r="E66" s="58"/>
      <c r="F66" s="65"/>
      <c r="G66" s="65">
        <f>H56</f>
        <v>975000</v>
      </c>
      <c r="H66" s="141">
        <f>H56+F66-G66</f>
        <v>0</v>
      </c>
      <c r="I66" s="17"/>
      <c r="J66" s="90"/>
      <c r="K66" s="90">
        <f>L56</f>
        <v>975000</v>
      </c>
      <c r="L66" s="146">
        <f>L56+J66-K66</f>
        <v>0</v>
      </c>
      <c r="M66" s="26" t="s">
        <v>16</v>
      </c>
      <c r="Q66" s="150"/>
      <c r="R66" s="156"/>
      <c r="S66" s="156">
        <f>T56</f>
        <v>1000000</v>
      </c>
      <c r="T66" s="163">
        <f>T56+R66-S66</f>
        <v>0</v>
      </c>
      <c r="U66" s="38" t="s">
        <v>16</v>
      </c>
    </row>
    <row r="67" spans="1:21" ht="12.75">
      <c r="A67" s="27"/>
      <c r="B67" s="21" t="s">
        <v>136</v>
      </c>
      <c r="C67" s="23"/>
      <c r="D67" s="23"/>
      <c r="E67" s="58"/>
      <c r="F67" s="65"/>
      <c r="G67" s="65">
        <f>H39</f>
        <v>25000</v>
      </c>
      <c r="H67" s="141">
        <f>H39+F67-G67</f>
        <v>0</v>
      </c>
      <c r="I67" s="17"/>
      <c r="J67" s="90"/>
      <c r="K67" s="90">
        <f>L39</f>
        <v>25000</v>
      </c>
      <c r="L67" s="146">
        <f>L39+J67-K67</f>
        <v>0</v>
      </c>
      <c r="M67" s="26" t="s">
        <v>136</v>
      </c>
      <c r="Q67" s="150"/>
      <c r="R67" s="156"/>
      <c r="S67" s="156">
        <f>T39</f>
        <v>0</v>
      </c>
      <c r="T67" s="163">
        <f>T39+R67-S67</f>
        <v>0</v>
      </c>
      <c r="U67" s="38" t="s">
        <v>136</v>
      </c>
    </row>
    <row r="68" spans="1:24" ht="12.75">
      <c r="A68" s="39"/>
      <c r="B68" s="40" t="s">
        <v>18</v>
      </c>
      <c r="C68" s="41"/>
      <c r="D68" s="41"/>
      <c r="E68" s="72"/>
      <c r="F68" s="71"/>
      <c r="G68" s="71">
        <f>F64+F65-G66-G67</f>
        <v>100000</v>
      </c>
      <c r="H68" s="141">
        <f>F68-G68</f>
        <v>-100000</v>
      </c>
      <c r="I68" s="17"/>
      <c r="J68" s="94"/>
      <c r="K68" s="94">
        <f>J64+J65-K66-K67</f>
        <v>97500</v>
      </c>
      <c r="L68" s="146">
        <f>J68-K68</f>
        <v>-97500</v>
      </c>
      <c r="M68" s="138" t="s">
        <v>18</v>
      </c>
      <c r="N68" s="214"/>
      <c r="O68" s="42"/>
      <c r="P68" s="42"/>
      <c r="Q68" s="150"/>
      <c r="R68" s="162"/>
      <c r="S68" s="162">
        <f>R64+R65-S66-S67</f>
        <v>90000</v>
      </c>
      <c r="T68" s="163">
        <f>R68-S68</f>
        <v>-90000</v>
      </c>
      <c r="U68" s="185" t="s">
        <v>18</v>
      </c>
      <c r="V68" s="42"/>
      <c r="W68" s="42"/>
      <c r="X68" s="42"/>
    </row>
    <row r="69" spans="1:21" ht="12.75">
      <c r="A69" s="27"/>
      <c r="B69" s="30" t="s">
        <v>19</v>
      </c>
      <c r="C69" s="23"/>
      <c r="D69" s="23"/>
      <c r="E69" s="58"/>
      <c r="F69" s="66"/>
      <c r="G69" s="66"/>
      <c r="H69" s="141"/>
      <c r="I69" s="17"/>
      <c r="J69" s="91"/>
      <c r="K69" s="91"/>
      <c r="L69" s="144"/>
      <c r="M69" s="134" t="s">
        <v>203</v>
      </c>
      <c r="Q69" s="150"/>
      <c r="R69" s="157"/>
      <c r="S69" s="157"/>
      <c r="T69" s="155"/>
      <c r="U69" s="184" t="s">
        <v>19</v>
      </c>
    </row>
    <row r="70" spans="9:22" ht="13.5" thickBot="1">
      <c r="I70" s="17"/>
      <c r="J70" s="76"/>
      <c r="K70" s="56"/>
      <c r="L70" s="98"/>
      <c r="M70" s="25"/>
      <c r="N70" s="25"/>
      <c r="Q70" s="150"/>
      <c r="R70" s="74"/>
      <c r="S70" s="195"/>
      <c r="T70" s="201"/>
      <c r="U70" s="8"/>
      <c r="V70" s="8"/>
    </row>
    <row r="71" spans="4:22" ht="13.5" thickTop="1">
      <c r="D71" s="114"/>
      <c r="E71" s="115"/>
      <c r="F71" s="108"/>
      <c r="G71" s="108" t="s">
        <v>133</v>
      </c>
      <c r="H71" s="109">
        <f>H72-H73</f>
        <v>-75000</v>
      </c>
      <c r="I71" s="17"/>
      <c r="J71" s="76"/>
      <c r="K71" s="57" t="s">
        <v>190</v>
      </c>
      <c r="L71" s="219">
        <f>L72-L73</f>
        <v>-75000</v>
      </c>
      <c r="M71" s="25"/>
      <c r="N71" s="25"/>
      <c r="Q71" s="150"/>
      <c r="R71" s="74"/>
      <c r="S71" s="54" t="s">
        <v>190</v>
      </c>
      <c r="T71" s="120">
        <f>T72-T73</f>
        <v>-75000</v>
      </c>
      <c r="U71" s="8"/>
      <c r="V71" s="8"/>
    </row>
    <row r="72" spans="4:22" ht="13.5" thickBot="1">
      <c r="D72" s="116"/>
      <c r="E72" s="117"/>
      <c r="F72" s="110"/>
      <c r="G72" s="110" t="s">
        <v>134</v>
      </c>
      <c r="H72" s="111">
        <f>H68</f>
        <v>-100000</v>
      </c>
      <c r="I72" s="17"/>
      <c r="J72" s="76"/>
      <c r="K72" s="57" t="s">
        <v>191</v>
      </c>
      <c r="L72" s="226">
        <f>L68</f>
        <v>-97500</v>
      </c>
      <c r="M72" s="25"/>
      <c r="N72" s="25"/>
      <c r="Q72" s="150"/>
      <c r="R72" s="74"/>
      <c r="S72" s="54" t="s">
        <v>191</v>
      </c>
      <c r="T72" s="121">
        <f>T68</f>
        <v>-90000</v>
      </c>
      <c r="U72" s="8"/>
      <c r="V72" s="8"/>
    </row>
    <row r="73" spans="4:22" ht="14.25" thickBot="1" thickTop="1">
      <c r="D73" s="118"/>
      <c r="E73" s="119"/>
      <c r="F73" s="112"/>
      <c r="G73" s="112" t="s">
        <v>135</v>
      </c>
      <c r="H73" s="113">
        <f>-F64</f>
        <v>-25000</v>
      </c>
      <c r="I73" s="17"/>
      <c r="J73" s="76"/>
      <c r="K73" s="56"/>
      <c r="L73" s="221">
        <f>-J64</f>
        <v>-22500</v>
      </c>
      <c r="M73" s="25"/>
      <c r="N73" s="25"/>
      <c r="Q73" s="150"/>
      <c r="R73" s="74"/>
      <c r="S73" s="195"/>
      <c r="T73" s="122">
        <f>-R64</f>
        <v>-15000</v>
      </c>
      <c r="U73" s="8"/>
      <c r="V73" s="8"/>
    </row>
    <row r="74" spans="9:22" ht="13.5" thickTop="1">
      <c r="I74" s="17"/>
      <c r="J74" s="76"/>
      <c r="K74" s="56"/>
      <c r="L74" s="98"/>
      <c r="M74" s="25"/>
      <c r="N74" s="25"/>
      <c r="Q74" s="150"/>
      <c r="R74" s="74"/>
      <c r="S74" s="195"/>
      <c r="T74" s="201"/>
      <c r="U74" s="8"/>
      <c r="V74" s="8"/>
    </row>
    <row r="75" spans="9:22" ht="12.75">
      <c r="I75" s="17"/>
      <c r="J75" s="26" t="s">
        <v>159</v>
      </c>
      <c r="K75" s="25"/>
      <c r="L75" s="25"/>
      <c r="M75" s="25"/>
      <c r="N75" s="25"/>
      <c r="Q75" s="150"/>
      <c r="R75" s="168" t="s">
        <v>159</v>
      </c>
      <c r="S75" s="205"/>
      <c r="T75" s="205"/>
      <c r="U75" s="8"/>
      <c r="V75" s="8"/>
    </row>
    <row r="76" spans="9:22" ht="12.75">
      <c r="I76" s="17"/>
      <c r="J76" s="26" t="s">
        <v>160</v>
      </c>
      <c r="K76" s="25"/>
      <c r="L76" s="25"/>
      <c r="M76" s="25"/>
      <c r="N76" s="25"/>
      <c r="Q76" s="150"/>
      <c r="R76" s="168" t="s">
        <v>160</v>
      </c>
      <c r="S76" s="205"/>
      <c r="T76" s="205"/>
      <c r="U76" s="8"/>
      <c r="V76" s="8"/>
    </row>
    <row r="77" spans="9:22" ht="12.75">
      <c r="I77" s="17"/>
      <c r="J77" s="26" t="s">
        <v>161</v>
      </c>
      <c r="K77" s="26"/>
      <c r="L77" s="26"/>
      <c r="M77" s="25"/>
      <c r="N77" s="25"/>
      <c r="Q77" s="150"/>
      <c r="R77" s="168" t="s">
        <v>161</v>
      </c>
      <c r="S77" s="168"/>
      <c r="T77" s="168"/>
      <c r="U77" s="8"/>
      <c r="V77" s="8"/>
    </row>
    <row r="78" spans="9:22" ht="12.75">
      <c r="I78" s="17"/>
      <c r="J78" s="26" t="s">
        <v>162</v>
      </c>
      <c r="K78" s="26"/>
      <c r="L78" s="26"/>
      <c r="M78" s="25"/>
      <c r="N78" s="25"/>
      <c r="Q78" s="150"/>
      <c r="R78" s="168" t="s">
        <v>162</v>
      </c>
      <c r="S78" s="168"/>
      <c r="T78" s="168"/>
      <c r="U78" s="8"/>
      <c r="V78" s="8"/>
    </row>
    <row r="79" spans="9:22" ht="12.75">
      <c r="I79" s="17"/>
      <c r="J79" s="26" t="s">
        <v>163</v>
      </c>
      <c r="K79" s="26"/>
      <c r="L79" s="26"/>
      <c r="M79" s="25"/>
      <c r="N79" s="25"/>
      <c r="Q79" s="150"/>
      <c r="R79" s="168" t="s">
        <v>163</v>
      </c>
      <c r="S79" s="168"/>
      <c r="T79" s="168"/>
      <c r="U79" s="8"/>
      <c r="V79" s="8"/>
    </row>
    <row r="80" spans="9:22" ht="12.75">
      <c r="I80" s="17"/>
      <c r="J80" s="76"/>
      <c r="K80" s="56"/>
      <c r="L80" s="98"/>
      <c r="M80" s="25"/>
      <c r="N80" s="25"/>
      <c r="Q80" s="150"/>
      <c r="R80" s="74"/>
      <c r="S80" s="195"/>
      <c r="T80" s="201"/>
      <c r="U80" s="8"/>
      <c r="V80" s="8"/>
    </row>
    <row r="81" spans="9:22" ht="12.75">
      <c r="I81" s="17"/>
      <c r="J81" s="26" t="s">
        <v>186</v>
      </c>
      <c r="K81" s="26"/>
      <c r="L81" s="26"/>
      <c r="M81" s="26"/>
      <c r="N81" s="26"/>
      <c r="O81" s="168"/>
      <c r="Q81" s="150"/>
      <c r="R81" s="168" t="s">
        <v>186</v>
      </c>
      <c r="S81" s="168"/>
      <c r="T81" s="168"/>
      <c r="U81" s="168"/>
      <c r="V81" s="8"/>
    </row>
    <row r="82" spans="9:22" ht="12.75">
      <c r="I82" s="17"/>
      <c r="J82" s="26" t="s">
        <v>184</v>
      </c>
      <c r="K82" s="26"/>
      <c r="L82" s="26"/>
      <c r="M82" s="26"/>
      <c r="N82" s="26"/>
      <c r="O82" s="168"/>
      <c r="Q82" s="150"/>
      <c r="R82" s="168" t="s">
        <v>184</v>
      </c>
      <c r="S82" s="168"/>
      <c r="T82" s="168"/>
      <c r="U82" s="168"/>
      <c r="V82" s="8"/>
    </row>
    <row r="83" spans="9:22" ht="12.75">
      <c r="I83" s="17"/>
      <c r="J83" s="26" t="s">
        <v>185</v>
      </c>
      <c r="K83" s="26"/>
      <c r="L83" s="26"/>
      <c r="M83" s="26"/>
      <c r="N83" s="26"/>
      <c r="O83" s="168"/>
      <c r="Q83" s="150"/>
      <c r="R83" s="168" t="s">
        <v>185</v>
      </c>
      <c r="S83" s="168"/>
      <c r="T83" s="168"/>
      <c r="U83" s="168"/>
      <c r="V83" s="8"/>
    </row>
    <row r="84" spans="9:22" ht="12.75">
      <c r="I84" s="17"/>
      <c r="Q84" s="150"/>
      <c r="R84" s="74"/>
      <c r="S84" s="195"/>
      <c r="T84" s="201"/>
      <c r="U84" s="8"/>
      <c r="V84" s="8"/>
    </row>
    <row r="85" spans="9:26" ht="12.75">
      <c r="I85" s="17"/>
      <c r="J85" s="26" t="s">
        <v>215</v>
      </c>
      <c r="K85" s="26"/>
      <c r="L85" s="26"/>
      <c r="M85" s="26"/>
      <c r="N85" s="26"/>
      <c r="O85" s="168"/>
      <c r="Q85" s="150"/>
      <c r="R85" s="168" t="s">
        <v>215</v>
      </c>
      <c r="S85" s="168"/>
      <c r="T85" s="168"/>
      <c r="U85" s="168"/>
      <c r="V85" s="168"/>
      <c r="W85" s="168"/>
      <c r="X85" s="168"/>
      <c r="Y85" s="168"/>
      <c r="Z85" s="168"/>
    </row>
    <row r="86" spans="9:26" ht="12.75">
      <c r="I86" s="17"/>
      <c r="J86" s="26" t="s">
        <v>216</v>
      </c>
      <c r="K86" s="26"/>
      <c r="L86" s="26"/>
      <c r="M86" s="26"/>
      <c r="N86" s="26"/>
      <c r="O86" s="168"/>
      <c r="Q86" s="150"/>
      <c r="R86" s="168" t="s">
        <v>216</v>
      </c>
      <c r="S86" s="168"/>
      <c r="T86" s="168"/>
      <c r="U86" s="168"/>
      <c r="V86" s="168"/>
      <c r="W86" s="168"/>
      <c r="X86" s="168"/>
      <c r="Y86" s="168"/>
      <c r="Z86" s="168"/>
    </row>
    <row r="87" spans="1:26" ht="12.75">
      <c r="A87"/>
      <c r="B87"/>
      <c r="C87"/>
      <c r="D87"/>
      <c r="E87" s="55"/>
      <c r="F87" s="55"/>
      <c r="G87" s="55"/>
      <c r="H87" s="55"/>
      <c r="I87" s="182"/>
      <c r="J87" s="26" t="s">
        <v>217</v>
      </c>
      <c r="K87" s="26"/>
      <c r="L87" s="26"/>
      <c r="M87" s="26"/>
      <c r="N87" s="26"/>
      <c r="O87" s="168"/>
      <c r="Q87" s="150"/>
      <c r="R87" s="168" t="s">
        <v>217</v>
      </c>
      <c r="S87" s="168"/>
      <c r="T87" s="168"/>
      <c r="U87" s="168"/>
      <c r="V87" s="168"/>
      <c r="W87" s="168"/>
      <c r="X87" s="168"/>
      <c r="Y87" s="168"/>
      <c r="Z87" s="168"/>
    </row>
    <row r="88" spans="7:26" ht="12.75">
      <c r="G88" s="55"/>
      <c r="H88" s="75"/>
      <c r="I88" s="150"/>
      <c r="J88" s="26" t="s">
        <v>218</v>
      </c>
      <c r="K88" s="26"/>
      <c r="L88" s="26"/>
      <c r="M88" s="26"/>
      <c r="N88" s="26"/>
      <c r="O88" s="168"/>
      <c r="Q88" s="16"/>
      <c r="R88" s="168" t="s">
        <v>218</v>
      </c>
      <c r="S88" s="168"/>
      <c r="T88" s="168"/>
      <c r="U88" s="168"/>
      <c r="V88" s="168"/>
      <c r="W88" s="168"/>
      <c r="X88" s="168"/>
      <c r="Y88" s="168"/>
      <c r="Z88" s="168"/>
    </row>
    <row r="89" spans="7:26" ht="12.75">
      <c r="G89" s="55"/>
      <c r="H89" s="75"/>
      <c r="I89" s="150"/>
      <c r="J89" s="26"/>
      <c r="K89" s="26"/>
      <c r="L89" s="26"/>
      <c r="M89" s="26"/>
      <c r="N89" s="26"/>
      <c r="O89" s="168"/>
      <c r="Q89" s="16"/>
      <c r="R89" s="168"/>
      <c r="S89" s="168"/>
      <c r="T89" s="168"/>
      <c r="U89" s="168"/>
      <c r="V89" s="168"/>
      <c r="W89" s="168"/>
      <c r="X89" s="168"/>
      <c r="Y89" s="168"/>
      <c r="Z89" s="168"/>
    </row>
    <row r="90" spans="7:26" ht="12.75">
      <c r="G90" s="55"/>
      <c r="H90" s="75"/>
      <c r="I90" s="150"/>
      <c r="J90" s="26"/>
      <c r="K90" s="26"/>
      <c r="L90" s="26"/>
      <c r="M90" s="26"/>
      <c r="N90" s="26"/>
      <c r="O90" s="168"/>
      <c r="Q90" s="16"/>
      <c r="R90" s="168"/>
      <c r="S90" s="168"/>
      <c r="T90" s="168"/>
      <c r="U90" s="168"/>
      <c r="V90" s="168"/>
      <c r="W90" s="168"/>
      <c r="X90" s="168"/>
      <c r="Y90" s="168"/>
      <c r="Z90" s="168"/>
    </row>
    <row r="91" spans="7:26" ht="12.75">
      <c r="G91" s="55"/>
      <c r="H91" s="75"/>
      <c r="I91" s="150"/>
      <c r="J91" s="76"/>
      <c r="K91" s="56"/>
      <c r="L91" s="98"/>
      <c r="M91" s="25"/>
      <c r="N91" s="25"/>
      <c r="O91" s="37"/>
      <c r="Q91" s="16"/>
      <c r="R91" s="168"/>
      <c r="S91" s="168"/>
      <c r="T91" s="168"/>
      <c r="U91" s="168"/>
      <c r="V91" s="168"/>
      <c r="W91" s="168"/>
      <c r="X91" s="168"/>
      <c r="Y91" s="168"/>
      <c r="Z91" s="168"/>
    </row>
    <row r="92" spans="7:23" ht="12.75">
      <c r="G92" s="55"/>
      <c r="H92" s="75"/>
      <c r="I92" s="150"/>
      <c r="J92" s="76"/>
      <c r="K92" s="56"/>
      <c r="L92" s="98"/>
      <c r="M92" s="25"/>
      <c r="N92" s="25"/>
      <c r="O92" s="37"/>
      <c r="Q92" s="16"/>
      <c r="R92" s="74"/>
      <c r="S92" s="195"/>
      <c r="T92" s="201"/>
      <c r="U92" s="8"/>
      <c r="V92" s="8"/>
      <c r="W92" s="37"/>
    </row>
    <row r="93" spans="7:23" ht="12.75">
      <c r="G93" s="55"/>
      <c r="H93" s="75"/>
      <c r="I93" s="150"/>
      <c r="J93" s="76"/>
      <c r="K93" s="56"/>
      <c r="L93" s="98"/>
      <c r="M93" s="25"/>
      <c r="N93" s="25"/>
      <c r="O93" s="37"/>
      <c r="Q93" s="16"/>
      <c r="R93" s="74"/>
      <c r="S93" s="195"/>
      <c r="T93" s="201"/>
      <c r="U93" s="8"/>
      <c r="V93" s="8"/>
      <c r="W93" s="37"/>
    </row>
    <row r="94" spans="1:20" ht="12.75">
      <c r="A94"/>
      <c r="B94"/>
      <c r="C94"/>
      <c r="D94"/>
      <c r="E94"/>
      <c r="F94"/>
      <c r="G94"/>
      <c r="H94"/>
      <c r="I94" s="150"/>
      <c r="J94" s="28"/>
      <c r="K94" s="28"/>
      <c r="L94" s="28"/>
      <c r="R94" s="198"/>
      <c r="S94" s="198"/>
      <c r="T94" s="198"/>
    </row>
    <row r="95" spans="1:20" ht="12.75">
      <c r="A95"/>
      <c r="B95"/>
      <c r="C95"/>
      <c r="D95"/>
      <c r="E95"/>
      <c r="F95"/>
      <c r="G95"/>
      <c r="H95"/>
      <c r="I95" s="150"/>
      <c r="J95" s="28"/>
      <c r="K95" s="28"/>
      <c r="L95" s="28"/>
      <c r="R95" s="198"/>
      <c r="S95" s="198"/>
      <c r="T95" s="198"/>
    </row>
    <row r="96" spans="1:20" ht="12.75">
      <c r="A96"/>
      <c r="B96"/>
      <c r="C96"/>
      <c r="D96"/>
      <c r="E96"/>
      <c r="F96"/>
      <c r="G96"/>
      <c r="H96"/>
      <c r="I96" s="150"/>
      <c r="J96" s="28"/>
      <c r="K96" s="28"/>
      <c r="L96" s="28"/>
      <c r="R96" s="198"/>
      <c r="S96" s="198"/>
      <c r="T96" s="198"/>
    </row>
    <row r="97" spans="1:20" ht="12.75">
      <c r="A97"/>
      <c r="B97"/>
      <c r="C97"/>
      <c r="D97"/>
      <c r="E97"/>
      <c r="F97"/>
      <c r="G97"/>
      <c r="H97"/>
      <c r="I97" s="150"/>
      <c r="J97" s="28"/>
      <c r="K97" s="28"/>
      <c r="L97" s="28"/>
      <c r="R97" s="198"/>
      <c r="S97" s="198"/>
      <c r="T97" s="198"/>
    </row>
    <row r="98" spans="1:20" ht="12.75">
      <c r="A98"/>
      <c r="B98"/>
      <c r="C98"/>
      <c r="D98"/>
      <c r="E98"/>
      <c r="F98"/>
      <c r="G98"/>
      <c r="H98"/>
      <c r="I98" s="150"/>
      <c r="J98" s="28"/>
      <c r="K98" s="28"/>
      <c r="L98" s="28"/>
      <c r="R98" s="198"/>
      <c r="S98" s="198"/>
      <c r="T98" s="198"/>
    </row>
    <row r="99" spans="1:20" ht="12.75">
      <c r="A99"/>
      <c r="B99"/>
      <c r="C99"/>
      <c r="D99"/>
      <c r="E99"/>
      <c r="F99"/>
      <c r="G99"/>
      <c r="H99"/>
      <c r="I99" s="150"/>
      <c r="J99" s="28"/>
      <c r="K99" s="28"/>
      <c r="L99" s="28"/>
      <c r="R99" s="198"/>
      <c r="S99" s="198"/>
      <c r="T99" s="198"/>
    </row>
    <row r="100" spans="1:20" ht="12.75">
      <c r="A100"/>
      <c r="B100"/>
      <c r="C100"/>
      <c r="D100"/>
      <c r="E100"/>
      <c r="F100"/>
      <c r="G100"/>
      <c r="H100"/>
      <c r="I100" s="150"/>
      <c r="J100" s="28"/>
      <c r="K100" s="28"/>
      <c r="L100" s="28"/>
      <c r="R100" s="198"/>
      <c r="S100" s="198"/>
      <c r="T100" s="198"/>
    </row>
    <row r="101" spans="1:20" ht="12.75">
      <c r="A101"/>
      <c r="B101"/>
      <c r="C101"/>
      <c r="D101"/>
      <c r="E101"/>
      <c r="F101"/>
      <c r="G101"/>
      <c r="H101"/>
      <c r="I101" s="150"/>
      <c r="J101" s="28"/>
      <c r="K101" s="28"/>
      <c r="L101" s="28"/>
      <c r="R101" s="198"/>
      <c r="S101" s="198"/>
      <c r="T101" s="198"/>
    </row>
    <row r="102" spans="1:20" ht="12.75">
      <c r="A102"/>
      <c r="B102"/>
      <c r="C102"/>
      <c r="D102"/>
      <c r="E102"/>
      <c r="F102"/>
      <c r="G102"/>
      <c r="H102"/>
      <c r="I102" s="150"/>
      <c r="J102" s="28"/>
      <c r="K102" s="28"/>
      <c r="L102" s="28"/>
      <c r="R102" s="198"/>
      <c r="S102" s="198"/>
      <c r="T102" s="198"/>
    </row>
    <row r="103" spans="1:20" ht="12.75">
      <c r="A103"/>
      <c r="B103"/>
      <c r="C103"/>
      <c r="D103"/>
      <c r="E103"/>
      <c r="F103"/>
      <c r="G103"/>
      <c r="H103"/>
      <c r="I103" s="150"/>
      <c r="J103" s="28"/>
      <c r="K103" s="28"/>
      <c r="L103" s="28"/>
      <c r="R103" s="198"/>
      <c r="S103" s="198"/>
      <c r="T103" s="198"/>
    </row>
    <row r="104" spans="1:20" ht="12.75">
      <c r="A104"/>
      <c r="B104"/>
      <c r="C104"/>
      <c r="D104"/>
      <c r="E104"/>
      <c r="F104"/>
      <c r="G104"/>
      <c r="H104"/>
      <c r="I104" s="150"/>
      <c r="J104" s="28"/>
      <c r="K104" s="28"/>
      <c r="L104" s="28"/>
      <c r="R104" s="198"/>
      <c r="S104" s="198"/>
      <c r="T104" s="198"/>
    </row>
    <row r="105" spans="1:20" ht="12.75">
      <c r="A105"/>
      <c r="B105"/>
      <c r="C105"/>
      <c r="D105"/>
      <c r="E105"/>
      <c r="F105"/>
      <c r="G105"/>
      <c r="H105"/>
      <c r="I105" s="150"/>
      <c r="J105" s="28"/>
      <c r="K105" s="28"/>
      <c r="L105" s="28"/>
      <c r="R105" s="198"/>
      <c r="S105" s="198"/>
      <c r="T105" s="198"/>
    </row>
    <row r="106" spans="1:20" ht="12.75">
      <c r="A106"/>
      <c r="B106"/>
      <c r="C106"/>
      <c r="D106"/>
      <c r="E106"/>
      <c r="F106"/>
      <c r="G106"/>
      <c r="H106"/>
      <c r="I106" s="150"/>
      <c r="J106" s="28"/>
      <c r="K106" s="28"/>
      <c r="L106" s="28"/>
      <c r="R106" s="198"/>
      <c r="S106" s="198"/>
      <c r="T106" s="198"/>
    </row>
    <row r="107" spans="1:20" ht="12.75">
      <c r="A107"/>
      <c r="B107"/>
      <c r="C107"/>
      <c r="D107"/>
      <c r="E107"/>
      <c r="F107"/>
      <c r="G107"/>
      <c r="H107"/>
      <c r="I107" s="150"/>
      <c r="J107" s="28"/>
      <c r="K107" s="28"/>
      <c r="L107" s="28"/>
      <c r="R107" s="198"/>
      <c r="S107" s="198"/>
      <c r="T107" s="198"/>
    </row>
    <row r="108" spans="1:20" ht="12.75">
      <c r="A108"/>
      <c r="B108"/>
      <c r="C108"/>
      <c r="D108"/>
      <c r="E108"/>
      <c r="F108"/>
      <c r="G108"/>
      <c r="H108"/>
      <c r="I108" s="150"/>
      <c r="J108" s="28"/>
      <c r="K108" s="28"/>
      <c r="L108" s="28"/>
      <c r="R108" s="198"/>
      <c r="S108" s="198"/>
      <c r="T108" s="198"/>
    </row>
    <row r="109" ht="12.75">
      <c r="I109" s="150"/>
    </row>
    <row r="110" ht="12.75">
      <c r="I110" s="150"/>
    </row>
    <row r="111" ht="12.75">
      <c r="I111" s="150"/>
    </row>
    <row r="112" ht="12.75">
      <c r="I112" s="150"/>
    </row>
    <row r="113" spans="1:9" ht="12.75">
      <c r="A113" s="168" t="s">
        <v>159</v>
      </c>
      <c r="D113" s="53"/>
      <c r="E113" s="54"/>
      <c r="I113" s="150"/>
    </row>
    <row r="114" spans="1:9" ht="12.75">
      <c r="A114" s="168" t="s">
        <v>197</v>
      </c>
      <c r="D114" s="53"/>
      <c r="E114" s="54"/>
      <c r="I114" s="150"/>
    </row>
    <row r="115" spans="1:9" ht="12.75">
      <c r="A115" s="168" t="s">
        <v>198</v>
      </c>
      <c r="B115" s="168"/>
      <c r="C115" s="168"/>
      <c r="D115" s="168"/>
      <c r="E115" s="168"/>
      <c r="F115" s="168"/>
      <c r="I115" s="150"/>
    </row>
    <row r="116" spans="1:9" ht="12.75">
      <c r="A116" s="168" t="s">
        <v>199</v>
      </c>
      <c r="B116" s="168"/>
      <c r="C116" s="168"/>
      <c r="D116" s="168"/>
      <c r="E116" s="168"/>
      <c r="F116" s="168"/>
      <c r="I116" s="150"/>
    </row>
    <row r="117" spans="1:9" ht="12.75">
      <c r="A117" s="168" t="s">
        <v>200</v>
      </c>
      <c r="B117" s="168"/>
      <c r="C117" s="168"/>
      <c r="D117" s="168"/>
      <c r="E117" s="168"/>
      <c r="F117" s="168"/>
      <c r="I117" s="150"/>
    </row>
    <row r="118" spans="1:9" ht="12.75">
      <c r="A118" s="168" t="s">
        <v>201</v>
      </c>
      <c r="B118" s="168"/>
      <c r="C118" s="168"/>
      <c r="D118" s="168"/>
      <c r="E118" s="168"/>
      <c r="F118" s="168"/>
      <c r="I118" s="150"/>
    </row>
    <row r="119" spans="1:9" ht="12.75">
      <c r="A119" s="168" t="s">
        <v>202</v>
      </c>
      <c r="B119" s="168"/>
      <c r="C119" s="168"/>
      <c r="D119" s="168"/>
      <c r="E119" s="168"/>
      <c r="F119" s="168"/>
      <c r="I119" s="150"/>
    </row>
    <row r="120" spans="1:9" ht="12.75">
      <c r="A120" s="168"/>
      <c r="B120" s="168"/>
      <c r="C120" s="168"/>
      <c r="D120" s="168"/>
      <c r="E120" s="168"/>
      <c r="F120" s="168"/>
      <c r="I120" s="150"/>
    </row>
    <row r="121" spans="1:9" ht="12.75">
      <c r="A121" s="168" t="s">
        <v>164</v>
      </c>
      <c r="B121" s="168"/>
      <c r="C121" s="168"/>
      <c r="D121" s="168"/>
      <c r="E121" s="168"/>
      <c r="F121" s="168"/>
      <c r="I121" s="150"/>
    </row>
    <row r="122" spans="1:9" ht="12.75">
      <c r="A122" s="168" t="s">
        <v>165</v>
      </c>
      <c r="B122" s="168"/>
      <c r="C122" s="168"/>
      <c r="D122" s="168"/>
      <c r="E122" s="168"/>
      <c r="F122" s="168"/>
      <c r="I122" s="150"/>
    </row>
    <row r="123" spans="1:9" ht="12.75">
      <c r="A123" s="168" t="s">
        <v>166</v>
      </c>
      <c r="B123" s="168"/>
      <c r="C123" s="168"/>
      <c r="D123" s="168"/>
      <c r="E123" s="168"/>
      <c r="F123" s="168"/>
      <c r="I123" s="150"/>
    </row>
    <row r="124" spans="1:9" ht="12.75">
      <c r="A124" s="168" t="s">
        <v>167</v>
      </c>
      <c r="B124" s="168"/>
      <c r="C124" s="168"/>
      <c r="D124" s="168"/>
      <c r="E124" s="168"/>
      <c r="F124" s="168"/>
      <c r="I124" s="150"/>
    </row>
    <row r="125" spans="1:9" ht="12.75">
      <c r="A125" s="168" t="s">
        <v>168</v>
      </c>
      <c r="B125" s="168"/>
      <c r="C125" s="168"/>
      <c r="D125" s="168"/>
      <c r="E125" s="168"/>
      <c r="F125" s="168"/>
      <c r="I125" s="150"/>
    </row>
    <row r="126" ht="12.75">
      <c r="I126" s="150"/>
    </row>
    <row r="127" spans="1:9" ht="12.75">
      <c r="A127" s="168" t="s">
        <v>211</v>
      </c>
      <c r="I127" s="150"/>
    </row>
    <row r="128" spans="1:9" ht="12.75">
      <c r="A128" s="168" t="s">
        <v>212</v>
      </c>
      <c r="F128" s="168"/>
      <c r="G128" s="8"/>
      <c r="H128" s="8"/>
      <c r="I128" s="150"/>
    </row>
    <row r="129" spans="1:8" ht="12.75">
      <c r="A129" s="168" t="s">
        <v>213</v>
      </c>
      <c r="F129" s="168"/>
      <c r="G129" s="8"/>
      <c r="H129" s="8"/>
    </row>
    <row r="130" spans="1:8" ht="12.75">
      <c r="A130" s="168" t="s">
        <v>214</v>
      </c>
      <c r="F130" s="168"/>
      <c r="G130" s="8"/>
      <c r="H130" s="8"/>
    </row>
    <row r="131" spans="1:8" ht="12.75">
      <c r="A131" s="168"/>
      <c r="F131" s="168"/>
      <c r="G131" s="8"/>
      <c r="H131" s="8"/>
    </row>
    <row r="132" spans="1:8" ht="12.75">
      <c r="A132" s="168"/>
      <c r="F132" s="168"/>
      <c r="G132" s="8"/>
      <c r="H132" s="8"/>
    </row>
    <row r="133" spans="1:8" ht="12.75">
      <c r="A133" s="168"/>
      <c r="F133" s="168"/>
      <c r="G133" s="8"/>
      <c r="H133" s="8"/>
    </row>
    <row r="134" spans="1:8" ht="12.75">
      <c r="A134" s="168"/>
      <c r="F134" s="168"/>
      <c r="G134" s="8"/>
      <c r="H134" s="8"/>
    </row>
    <row r="135" spans="1:8" ht="12.75">
      <c r="A135" s="168"/>
      <c r="F135" s="168"/>
      <c r="G135" s="8"/>
      <c r="H135" s="8"/>
    </row>
  </sheetData>
  <printOptions/>
  <pageMargins left="0.75" right="0.75" top="1" bottom="1" header="0.5" footer="0.5"/>
  <pageSetup horizontalDpi="200" verticalDpi="200" orientation="portrait" r:id="rId5"/>
  <drawing r:id="rId4"/>
  <legacyDrawing r:id="rId3"/>
  <oleObjects>
    <oleObject progId="Word.Document.8" shapeId="884818" r:id="rId2"/>
  </oleObjects>
</worksheet>
</file>

<file path=xl/worksheets/sheet4.xml><?xml version="1.0" encoding="utf-8"?>
<worksheet xmlns="http://schemas.openxmlformats.org/spreadsheetml/2006/main" xmlns:r="http://schemas.openxmlformats.org/officeDocument/2006/relationships">
  <dimension ref="A1:X100"/>
  <sheetViews>
    <sheetView workbookViewId="0" topLeftCell="A1">
      <selection activeCell="A12" sqref="A12"/>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0" bestFit="1" customWidth="1"/>
    <col min="14" max="14" width="11.57421875" style="0" bestFit="1" customWidth="1"/>
    <col min="17" max="17" width="5.5742187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154</v>
      </c>
      <c r="I1" s="17"/>
      <c r="J1" s="82" t="s">
        <v>208</v>
      </c>
      <c r="Q1" s="150"/>
      <c r="R1" s="79" t="s">
        <v>207</v>
      </c>
    </row>
    <row r="2" spans="1:22" ht="12.75">
      <c r="A2" s="34" t="s">
        <v>143</v>
      </c>
      <c r="C2" s="7"/>
      <c r="D2" s="5"/>
      <c r="I2" s="17"/>
      <c r="J2" s="82" t="s">
        <v>12</v>
      </c>
      <c r="K2" s="76"/>
      <c r="L2" s="98"/>
      <c r="M2" s="5"/>
      <c r="N2" s="5"/>
      <c r="Q2" s="150"/>
      <c r="R2" s="79" t="s">
        <v>12</v>
      </c>
      <c r="S2" s="74"/>
      <c r="T2" s="201"/>
      <c r="U2" s="5"/>
      <c r="V2" s="5"/>
    </row>
    <row r="3" spans="1:22" ht="12.75">
      <c r="A3" s="35" t="s">
        <v>145</v>
      </c>
      <c r="C3" s="7"/>
      <c r="D3" s="5"/>
      <c r="I3" s="17"/>
      <c r="J3" s="82" t="s">
        <v>12</v>
      </c>
      <c r="K3" s="56"/>
      <c r="L3" s="98"/>
      <c r="M3" s="5"/>
      <c r="N3" s="5"/>
      <c r="Q3" s="150"/>
      <c r="R3" s="79" t="s">
        <v>12</v>
      </c>
      <c r="S3" s="195"/>
      <c r="T3" s="201"/>
      <c r="U3" s="5"/>
      <c r="V3" s="5"/>
    </row>
    <row r="4" spans="1:22" ht="12.75">
      <c r="A4"/>
      <c r="B4" s="19"/>
      <c r="C4"/>
      <c r="D4"/>
      <c r="E4"/>
      <c r="F4"/>
      <c r="G4"/>
      <c r="H4" s="16"/>
      <c r="I4" s="16"/>
      <c r="J4" s="20"/>
      <c r="K4"/>
      <c r="L4" s="98"/>
      <c r="M4" s="5"/>
      <c r="N4" s="5"/>
      <c r="Q4" s="150"/>
      <c r="R4" s="79" t="s">
        <v>12</v>
      </c>
      <c r="S4" s="195"/>
      <c r="T4" s="201"/>
      <c r="U4" s="5"/>
      <c r="V4" s="5"/>
    </row>
    <row r="5" spans="5:23" ht="12.75">
      <c r="E5" s="8"/>
      <c r="F5" s="37"/>
      <c r="G5"/>
      <c r="H5" s="16"/>
      <c r="I5" s="16"/>
      <c r="J5" s="20"/>
      <c r="K5"/>
      <c r="L5" s="98"/>
      <c r="M5" s="8"/>
      <c r="N5" s="8"/>
      <c r="O5" s="37"/>
      <c r="Q5" s="150"/>
      <c r="R5" s="74"/>
      <c r="S5" s="195"/>
      <c r="T5" s="201"/>
      <c r="U5" s="8"/>
      <c r="V5" s="8"/>
      <c r="W5" s="37"/>
    </row>
    <row r="6" spans="5:23" ht="12.75">
      <c r="E6" s="8"/>
      <c r="F6" s="37"/>
      <c r="G6"/>
      <c r="H6" s="16"/>
      <c r="I6" s="16"/>
      <c r="J6" s="20"/>
      <c r="K6"/>
      <c r="L6" s="98"/>
      <c r="M6" s="8"/>
      <c r="N6" s="8"/>
      <c r="O6" s="37"/>
      <c r="Q6" s="150"/>
      <c r="R6" s="74"/>
      <c r="S6" s="195"/>
      <c r="T6" s="201"/>
      <c r="U6" s="8"/>
      <c r="V6" s="8"/>
      <c r="W6" s="37"/>
    </row>
    <row r="7" spans="5:23" ht="12.75">
      <c r="E7" s="8"/>
      <c r="F7" s="37"/>
      <c r="G7"/>
      <c r="H7" s="16"/>
      <c r="I7" s="16"/>
      <c r="J7" s="20"/>
      <c r="K7"/>
      <c r="L7" s="98"/>
      <c r="M7" s="8"/>
      <c r="N7" s="8"/>
      <c r="O7" s="37"/>
      <c r="Q7" s="150"/>
      <c r="R7" s="74"/>
      <c r="S7" s="195"/>
      <c r="T7" s="201"/>
      <c r="U7" s="8"/>
      <c r="V7" s="8"/>
      <c r="W7" s="37"/>
    </row>
    <row r="8" spans="5:23" ht="12.75">
      <c r="E8" s="8"/>
      <c r="F8" s="37"/>
      <c r="G8"/>
      <c r="H8" s="16"/>
      <c r="I8" s="16"/>
      <c r="J8" s="20"/>
      <c r="K8"/>
      <c r="L8" s="98"/>
      <c r="M8" s="8"/>
      <c r="N8" s="8"/>
      <c r="O8" s="37"/>
      <c r="Q8" s="150"/>
      <c r="R8" s="74"/>
      <c r="S8" s="195"/>
      <c r="T8" s="201"/>
      <c r="U8" s="8"/>
      <c r="V8" s="8"/>
      <c r="W8" s="37"/>
    </row>
    <row r="9" spans="5:23" ht="12.75">
      <c r="E9" s="8"/>
      <c r="F9" s="37"/>
      <c r="G9"/>
      <c r="H9" s="16"/>
      <c r="I9" s="16"/>
      <c r="J9" s="20"/>
      <c r="K9"/>
      <c r="L9" s="98"/>
      <c r="M9" s="8"/>
      <c r="N9" s="8"/>
      <c r="O9" s="37"/>
      <c r="Q9" s="150"/>
      <c r="R9" s="74"/>
      <c r="S9" s="195"/>
      <c r="T9" s="201"/>
      <c r="U9" s="8"/>
      <c r="V9" s="8"/>
      <c r="W9" s="37"/>
    </row>
    <row r="10" spans="5:23" ht="12.75">
      <c r="E10" s="8"/>
      <c r="F10" s="37"/>
      <c r="G10"/>
      <c r="H10" s="16"/>
      <c r="I10" s="16"/>
      <c r="J10" s="20"/>
      <c r="K10"/>
      <c r="L10" s="98"/>
      <c r="M10" s="8"/>
      <c r="N10" s="8"/>
      <c r="O10" s="37"/>
      <c r="Q10" s="150"/>
      <c r="R10" s="74"/>
      <c r="S10" s="195"/>
      <c r="T10" s="201"/>
      <c r="U10" s="8"/>
      <c r="V10" s="8"/>
      <c r="W10" s="37"/>
    </row>
    <row r="11" spans="5:23" ht="12.75">
      <c r="E11" s="8"/>
      <c r="F11" s="37"/>
      <c r="G11"/>
      <c r="H11" s="16"/>
      <c r="I11" s="16"/>
      <c r="J11" s="20"/>
      <c r="K11"/>
      <c r="L11" s="98"/>
      <c r="M11" s="8"/>
      <c r="N11" s="8"/>
      <c r="O11" s="37"/>
      <c r="Q11" s="150"/>
      <c r="R11" s="74"/>
      <c r="S11" s="195"/>
      <c r="T11" s="201"/>
      <c r="U11" s="8"/>
      <c r="V11" s="8"/>
      <c r="W11" s="37"/>
    </row>
    <row r="12" spans="5:23" ht="12.75">
      <c r="E12" s="8"/>
      <c r="F12" s="37"/>
      <c r="G12"/>
      <c r="H12" s="16"/>
      <c r="I12" s="16"/>
      <c r="J12" s="20"/>
      <c r="K12"/>
      <c r="L12" s="98"/>
      <c r="M12" s="8"/>
      <c r="N12" s="8"/>
      <c r="O12" s="37"/>
      <c r="Q12" s="150"/>
      <c r="R12" s="74"/>
      <c r="S12" s="195"/>
      <c r="T12" s="201"/>
      <c r="U12" s="8"/>
      <c r="V12" s="8"/>
      <c r="W12" s="37"/>
    </row>
    <row r="13" spans="1:23" ht="12.75">
      <c r="A13"/>
      <c r="B13" s="19"/>
      <c r="C13"/>
      <c r="D13"/>
      <c r="E13"/>
      <c r="F13"/>
      <c r="G13"/>
      <c r="H13" s="16"/>
      <c r="I13" s="16"/>
      <c r="J13" s="20"/>
      <c r="K13"/>
      <c r="L13" s="98"/>
      <c r="M13" s="8"/>
      <c r="N13" s="8"/>
      <c r="O13" s="37"/>
      <c r="Q13" s="150"/>
      <c r="R13" s="74"/>
      <c r="S13" s="195"/>
      <c r="T13" s="201"/>
      <c r="U13" s="8"/>
      <c r="V13" s="8"/>
      <c r="W13" s="37"/>
    </row>
    <row r="14" spans="1:20" ht="12.75">
      <c r="A14" s="1"/>
      <c r="B14" s="2"/>
      <c r="C14" s="3"/>
      <c r="D14" s="1"/>
      <c r="E14" s="1"/>
      <c r="F14" s="3"/>
      <c r="G14"/>
      <c r="H14"/>
      <c r="J14"/>
      <c r="K14"/>
      <c r="L14" s="208"/>
      <c r="Q14" s="150"/>
      <c r="R14" s="196"/>
      <c r="S14" s="196"/>
      <c r="T14" s="202"/>
    </row>
    <row r="15" spans="9:17" ht="12.75">
      <c r="I15" s="17"/>
      <c r="Q15" s="150"/>
    </row>
    <row r="16" spans="1:20" ht="13.5" thickBot="1">
      <c r="A16"/>
      <c r="B16"/>
      <c r="C16"/>
      <c r="D16"/>
      <c r="E16"/>
      <c r="F16"/>
      <c r="G16"/>
      <c r="H16"/>
      <c r="I16" s="17"/>
      <c r="J16" s="54" t="s">
        <v>287</v>
      </c>
      <c r="K16" s="79" t="s">
        <v>288</v>
      </c>
      <c r="L16"/>
      <c r="Q16" s="150"/>
      <c r="R16" s="54" t="s">
        <v>287</v>
      </c>
      <c r="S16" s="79" t="s">
        <v>288</v>
      </c>
      <c r="T16"/>
    </row>
    <row r="17" spans="1:19" ht="14.25" thickBot="1" thickTop="1">
      <c r="A17" s="170" t="s">
        <v>141</v>
      </c>
      <c r="B17" s="171"/>
      <c r="C17" s="171"/>
      <c r="D17" s="171"/>
      <c r="E17" s="115"/>
      <c r="F17" s="108"/>
      <c r="G17" s="108"/>
      <c r="H17" s="172"/>
      <c r="I17" s="17"/>
      <c r="J17" s="267" t="s">
        <v>289</v>
      </c>
      <c r="K17" s="79" t="s">
        <v>292</v>
      </c>
      <c r="L17" s="95"/>
      <c r="Q17" s="150"/>
      <c r="R17" s="267" t="s">
        <v>289</v>
      </c>
      <c r="S17" s="79" t="s">
        <v>293</v>
      </c>
    </row>
    <row r="18" spans="1:24" ht="14.25" thickBot="1" thickTop="1">
      <c r="A18" s="173" t="s">
        <v>206</v>
      </c>
      <c r="B18" s="174"/>
      <c r="C18" s="174"/>
      <c r="D18" s="174"/>
      <c r="E18" s="175"/>
      <c r="F18" s="158"/>
      <c r="G18" s="158"/>
      <c r="H18" s="176"/>
      <c r="I18" s="17"/>
      <c r="J18" s="267" t="s">
        <v>289</v>
      </c>
      <c r="K18" s="268">
        <f>ABS(-22500/25000)</f>
        <v>0.9</v>
      </c>
      <c r="L18" s="269" t="s">
        <v>291</v>
      </c>
      <c r="M18" s="270"/>
      <c r="N18" s="270"/>
      <c r="O18" s="270"/>
      <c r="P18" s="271"/>
      <c r="Q18" s="150"/>
      <c r="R18" s="267" t="s">
        <v>289</v>
      </c>
      <c r="S18" s="268">
        <f>ABS(-15000/25000)</f>
        <v>0.6</v>
      </c>
      <c r="T18" s="269" t="s">
        <v>291</v>
      </c>
      <c r="U18" s="270"/>
      <c r="V18" s="270"/>
      <c r="W18" s="270"/>
      <c r="X18" s="271"/>
    </row>
    <row r="19" spans="1:21" ht="14.25" thickBot="1" thickTop="1">
      <c r="A19" s="177" t="s">
        <v>205</v>
      </c>
      <c r="B19" s="189"/>
      <c r="C19" s="189"/>
      <c r="D19" s="189"/>
      <c r="E19" s="117"/>
      <c r="F19" s="110"/>
      <c r="G19" s="110"/>
      <c r="H19" s="181"/>
      <c r="I19" s="17"/>
      <c r="L19" s="28"/>
      <c r="M19" s="28"/>
      <c r="Q19" s="150"/>
      <c r="T19" s="198"/>
      <c r="U19" s="28"/>
    </row>
    <row r="20" spans="1:21" ht="13.5" thickTop="1">
      <c r="A20" s="22" t="s">
        <v>12</v>
      </c>
      <c r="B20" s="23"/>
      <c r="C20" s="23"/>
      <c r="D20" s="23"/>
      <c r="E20" s="58"/>
      <c r="I20" s="17"/>
      <c r="J20" s="82" t="s">
        <v>208</v>
      </c>
      <c r="K20" s="56"/>
      <c r="L20" s="98"/>
      <c r="M20" s="25"/>
      <c r="Q20" s="150"/>
      <c r="R20" s="79" t="s">
        <v>207</v>
      </c>
      <c r="S20" s="195"/>
      <c r="T20" s="201"/>
      <c r="U20" s="25"/>
    </row>
    <row r="21" spans="1:23" ht="12.75">
      <c r="A21" s="13"/>
      <c r="B21" s="13" t="s">
        <v>137</v>
      </c>
      <c r="C21" s="13" t="s">
        <v>6</v>
      </c>
      <c r="D21" s="13"/>
      <c r="E21" s="124" t="s">
        <v>150</v>
      </c>
      <c r="I21" s="17"/>
      <c r="J21" s="211"/>
      <c r="K21" s="211" t="s">
        <v>4</v>
      </c>
      <c r="L21" s="217" t="s">
        <v>6</v>
      </c>
      <c r="M21" s="13"/>
      <c r="N21" s="84" t="s">
        <v>150</v>
      </c>
      <c r="O21" s="54"/>
      <c r="Q21" s="150"/>
      <c r="R21" s="84"/>
      <c r="S21" s="84" t="s">
        <v>4</v>
      </c>
      <c r="T21" s="99" t="s">
        <v>6</v>
      </c>
      <c r="U21" s="13"/>
      <c r="V21" s="84" t="s">
        <v>150</v>
      </c>
      <c r="W21" s="54"/>
    </row>
    <row r="22" spans="1:23" ht="12.75">
      <c r="A22" s="15" t="s">
        <v>3</v>
      </c>
      <c r="B22" s="15" t="s">
        <v>5</v>
      </c>
      <c r="C22" s="15" t="s">
        <v>5</v>
      </c>
      <c r="D22" s="15" t="s">
        <v>14</v>
      </c>
      <c r="E22" s="125" t="s">
        <v>151</v>
      </c>
      <c r="I22" s="17"/>
      <c r="J22" s="212" t="s">
        <v>3</v>
      </c>
      <c r="K22" s="212" t="s">
        <v>5</v>
      </c>
      <c r="L22" s="102" t="s">
        <v>5</v>
      </c>
      <c r="M22" s="15" t="s">
        <v>14</v>
      </c>
      <c r="N22" s="85" t="s">
        <v>151</v>
      </c>
      <c r="O22" s="54"/>
      <c r="Q22" s="150"/>
      <c r="R22" s="85" t="s">
        <v>3</v>
      </c>
      <c r="S22" s="85" t="s">
        <v>5</v>
      </c>
      <c r="T22" s="100" t="s">
        <v>5</v>
      </c>
      <c r="U22" s="15" t="s">
        <v>14</v>
      </c>
      <c r="V22" s="85" t="s">
        <v>151</v>
      </c>
      <c r="W22" s="54"/>
    </row>
    <row r="23" spans="1:23" ht="12.75">
      <c r="A23" s="14">
        <v>0</v>
      </c>
      <c r="B23" s="100">
        <v>1000000</v>
      </c>
      <c r="C23" s="101">
        <v>0</v>
      </c>
      <c r="D23" s="101"/>
      <c r="E23" s="99" t="s">
        <v>12</v>
      </c>
      <c r="F23" s="128" t="s">
        <v>12</v>
      </c>
      <c r="G23" s="129"/>
      <c r="H23" s="130"/>
      <c r="I23" s="17"/>
      <c r="J23" s="213">
        <v>0</v>
      </c>
      <c r="K23" s="218">
        <v>1000000</v>
      </c>
      <c r="L23" s="218">
        <v>0</v>
      </c>
      <c r="M23" s="101"/>
      <c r="N23" s="99" t="s">
        <v>12</v>
      </c>
      <c r="O23" s="128" t="s">
        <v>12</v>
      </c>
      <c r="Q23" s="150"/>
      <c r="R23" s="86">
        <v>0</v>
      </c>
      <c r="S23" s="101">
        <v>1000000</v>
      </c>
      <c r="T23" s="101">
        <v>0</v>
      </c>
      <c r="U23" s="101"/>
      <c r="V23" s="99" t="s">
        <v>12</v>
      </c>
      <c r="W23" s="128" t="s">
        <v>12</v>
      </c>
    </row>
    <row r="24" spans="1:23" ht="12.75">
      <c r="A24" s="15">
        <v>1</v>
      </c>
      <c r="B24" s="100">
        <v>975000</v>
      </c>
      <c r="C24" s="123">
        <v>-25000</v>
      </c>
      <c r="D24" s="100">
        <v>1075000</v>
      </c>
      <c r="E24" s="100">
        <v>1000000</v>
      </c>
      <c r="F24" s="128" t="s">
        <v>12</v>
      </c>
      <c r="G24" s="129"/>
      <c r="H24" s="130"/>
      <c r="I24" s="17"/>
      <c r="J24" s="212">
        <v>1</v>
      </c>
      <c r="K24" s="102">
        <v>975000</v>
      </c>
      <c r="L24" s="102">
        <v>-22500</v>
      </c>
      <c r="M24" s="100">
        <v>1075000</v>
      </c>
      <c r="N24" s="100">
        <v>100000</v>
      </c>
      <c r="O24" s="128" t="s">
        <v>12</v>
      </c>
      <c r="Q24" s="150"/>
      <c r="R24" s="85">
        <v>1</v>
      </c>
      <c r="S24" s="100">
        <v>975000</v>
      </c>
      <c r="T24" s="100">
        <v>-15000</v>
      </c>
      <c r="U24" s="100">
        <v>1075000</v>
      </c>
      <c r="V24" s="100">
        <v>100000</v>
      </c>
      <c r="W24" s="128" t="s">
        <v>12</v>
      </c>
    </row>
    <row r="25" spans="7:21" ht="12.75">
      <c r="G25" s="63" t="s">
        <v>21</v>
      </c>
      <c r="I25" s="17"/>
      <c r="K25" s="76" t="s">
        <v>157</v>
      </c>
      <c r="M25" s="28"/>
      <c r="Q25" s="150"/>
      <c r="S25" s="74" t="s">
        <v>209</v>
      </c>
      <c r="U25" s="28"/>
    </row>
    <row r="26" spans="1:24" ht="12.75">
      <c r="A26" s="12"/>
      <c r="B26" s="10"/>
      <c r="C26" s="10"/>
      <c r="D26" s="10"/>
      <c r="E26" s="59"/>
      <c r="F26" s="60"/>
      <c r="G26" s="60"/>
      <c r="H26" s="77"/>
      <c r="I26" s="17"/>
      <c r="J26" s="87"/>
      <c r="K26" s="87"/>
      <c r="L26" s="104"/>
      <c r="M26" s="191"/>
      <c r="N26" s="191"/>
      <c r="O26" s="191"/>
      <c r="P26" s="191"/>
      <c r="Q26" s="150"/>
      <c r="R26" s="60"/>
      <c r="S26" s="60"/>
      <c r="T26" s="203"/>
      <c r="U26" s="191"/>
      <c r="V26" s="191"/>
      <c r="W26" s="191"/>
      <c r="X26" s="191"/>
    </row>
    <row r="27" spans="1:21" ht="12.75">
      <c r="A27" s="27" t="s">
        <v>7</v>
      </c>
      <c r="B27" s="29"/>
      <c r="C27" s="29"/>
      <c r="D27" s="29"/>
      <c r="E27" s="61"/>
      <c r="F27" s="62" t="s">
        <v>9</v>
      </c>
      <c r="G27" s="62" t="s">
        <v>10</v>
      </c>
      <c r="H27" s="62" t="s">
        <v>11</v>
      </c>
      <c r="I27" s="17"/>
      <c r="J27" s="88" t="s">
        <v>9</v>
      </c>
      <c r="K27" s="88" t="s">
        <v>10</v>
      </c>
      <c r="L27" s="105" t="s">
        <v>11</v>
      </c>
      <c r="M27" s="28"/>
      <c r="Q27" s="150"/>
      <c r="R27" s="160" t="s">
        <v>9</v>
      </c>
      <c r="S27" s="160" t="s">
        <v>10</v>
      </c>
      <c r="T27" s="200" t="s">
        <v>11</v>
      </c>
      <c r="U27" s="28"/>
    </row>
    <row r="28" spans="1:21" ht="12.75">
      <c r="A28" s="27">
        <v>0</v>
      </c>
      <c r="B28" s="21" t="s">
        <v>146</v>
      </c>
      <c r="C28" s="27"/>
      <c r="D28" s="27"/>
      <c r="E28" s="63"/>
      <c r="F28" s="64" t="s">
        <v>12</v>
      </c>
      <c r="G28" s="64"/>
      <c r="H28" s="63" t="s">
        <v>12</v>
      </c>
      <c r="I28" s="17"/>
      <c r="J28" s="89" t="s">
        <v>12</v>
      </c>
      <c r="K28" s="89"/>
      <c r="L28" s="103" t="s">
        <v>12</v>
      </c>
      <c r="M28" s="28"/>
      <c r="Q28" s="150"/>
      <c r="R28" s="154" t="s">
        <v>12</v>
      </c>
      <c r="S28" s="154"/>
      <c r="T28" s="95" t="s">
        <v>12</v>
      </c>
      <c r="U28" s="28"/>
    </row>
    <row r="29" spans="1:21" ht="13.5" customHeight="1">
      <c r="A29" s="27"/>
      <c r="B29" s="30"/>
      <c r="C29" s="27"/>
      <c r="D29" s="27"/>
      <c r="E29" s="63"/>
      <c r="F29" s="65"/>
      <c r="G29" s="65"/>
      <c r="H29" s="63"/>
      <c r="I29" s="17"/>
      <c r="J29" s="90"/>
      <c r="K29" s="90"/>
      <c r="M29" s="28"/>
      <c r="Q29" s="150"/>
      <c r="R29" s="156"/>
      <c r="S29" s="156"/>
      <c r="U29" s="28"/>
    </row>
    <row r="30" spans="1:21" ht="13.5" customHeight="1">
      <c r="A30" s="27">
        <v>0</v>
      </c>
      <c r="B30" s="21" t="s">
        <v>38</v>
      </c>
      <c r="C30" s="27"/>
      <c r="D30" s="27"/>
      <c r="E30" s="63"/>
      <c r="F30" s="65">
        <f>C23</f>
        <v>0</v>
      </c>
      <c r="G30" s="65"/>
      <c r="H30" s="63">
        <f>F30-G30</f>
        <v>0</v>
      </c>
      <c r="I30" s="17"/>
      <c r="J30" s="90">
        <f>C23</f>
        <v>0</v>
      </c>
      <c r="K30" s="90"/>
      <c r="L30" s="103">
        <f>J30-K30</f>
        <v>0</v>
      </c>
      <c r="M30" s="28"/>
      <c r="Q30" s="150"/>
      <c r="R30" s="156">
        <f>T23</f>
        <v>0</v>
      </c>
      <c r="S30" s="156"/>
      <c r="T30" s="95">
        <f>R30-S30</f>
        <v>0</v>
      </c>
      <c r="U30" s="28"/>
    </row>
    <row r="31" spans="1:21" ht="13.5" customHeight="1">
      <c r="A31" s="27"/>
      <c r="B31" s="21" t="s">
        <v>13</v>
      </c>
      <c r="C31" s="27"/>
      <c r="D31" s="27"/>
      <c r="E31" s="63"/>
      <c r="F31" s="65"/>
      <c r="G31" s="65">
        <f>F30</f>
        <v>0</v>
      </c>
      <c r="H31" s="63">
        <f>F31-G31</f>
        <v>0</v>
      </c>
      <c r="I31" s="17"/>
      <c r="J31" s="90"/>
      <c r="K31" s="90">
        <f>J30</f>
        <v>0</v>
      </c>
      <c r="L31" s="103">
        <f>J31-K31</f>
        <v>0</v>
      </c>
      <c r="M31" s="28"/>
      <c r="Q31" s="150"/>
      <c r="R31" s="156"/>
      <c r="S31" s="156">
        <f>R30</f>
        <v>0</v>
      </c>
      <c r="T31" s="95">
        <f>R31-S31</f>
        <v>0</v>
      </c>
      <c r="U31" s="28"/>
    </row>
    <row r="32" spans="1:21" ht="13.5" customHeight="1">
      <c r="A32" s="27"/>
      <c r="B32" s="30" t="s">
        <v>17</v>
      </c>
      <c r="C32" s="27"/>
      <c r="D32" s="27"/>
      <c r="E32" s="63"/>
      <c r="F32" s="66"/>
      <c r="G32" s="66"/>
      <c r="H32" s="63"/>
      <c r="I32" s="17"/>
      <c r="J32" s="91"/>
      <c r="K32" s="91"/>
      <c r="M32" s="28"/>
      <c r="Q32" s="150"/>
      <c r="R32" s="157"/>
      <c r="S32" s="157"/>
      <c r="U32" s="28"/>
    </row>
    <row r="33" spans="1:21" ht="12.75">
      <c r="A33" s="27"/>
      <c r="B33" s="22"/>
      <c r="C33" s="23"/>
      <c r="D33" s="23"/>
      <c r="E33" s="58"/>
      <c r="F33" s="67"/>
      <c r="G33" s="67"/>
      <c r="H33" s="63"/>
      <c r="I33" s="17"/>
      <c r="J33" s="92"/>
      <c r="K33" s="92"/>
      <c r="M33" s="28"/>
      <c r="Q33" s="150"/>
      <c r="R33" s="158"/>
      <c r="S33" s="158"/>
      <c r="U33" s="28"/>
    </row>
    <row r="34" spans="1:24" ht="12.75">
      <c r="A34" s="31"/>
      <c r="B34" s="32"/>
      <c r="C34" s="33"/>
      <c r="D34" s="33"/>
      <c r="E34" s="68"/>
      <c r="F34" s="69"/>
      <c r="G34" s="69"/>
      <c r="H34" s="78"/>
      <c r="I34" s="17"/>
      <c r="J34" s="93"/>
      <c r="K34" s="93"/>
      <c r="L34" s="106"/>
      <c r="M34" s="192"/>
      <c r="N34" s="152"/>
      <c r="O34" s="152"/>
      <c r="P34" s="152"/>
      <c r="Q34" s="150"/>
      <c r="R34" s="159"/>
      <c r="S34" s="159"/>
      <c r="T34" s="165"/>
      <c r="U34" s="192"/>
      <c r="V34" s="152"/>
      <c r="W34" s="152"/>
      <c r="X34" s="152"/>
    </row>
    <row r="35" spans="1:21" ht="12.75">
      <c r="A35" s="27"/>
      <c r="B35" s="22"/>
      <c r="C35" s="23"/>
      <c r="D35" s="23"/>
      <c r="E35" s="58"/>
      <c r="F35" s="67"/>
      <c r="G35" s="63" t="s">
        <v>21</v>
      </c>
      <c r="H35" s="63"/>
      <c r="I35" s="17"/>
      <c r="K35" s="76" t="s">
        <v>157</v>
      </c>
      <c r="M35" s="28"/>
      <c r="Q35" s="150"/>
      <c r="S35" s="74" t="s">
        <v>157</v>
      </c>
      <c r="U35" s="28"/>
    </row>
    <row r="36" spans="1:21" ht="12.75">
      <c r="A36" s="27" t="s">
        <v>7</v>
      </c>
      <c r="B36" s="29"/>
      <c r="C36" s="29"/>
      <c r="D36" s="61" t="s">
        <v>12</v>
      </c>
      <c r="E36" s="61"/>
      <c r="F36" s="62" t="s">
        <v>9</v>
      </c>
      <c r="G36" s="62" t="s">
        <v>10</v>
      </c>
      <c r="H36" s="142" t="s">
        <v>11</v>
      </c>
      <c r="I36" s="17"/>
      <c r="J36" s="88" t="s">
        <v>9</v>
      </c>
      <c r="K36" s="88" t="s">
        <v>10</v>
      </c>
      <c r="L36" s="145" t="s">
        <v>11</v>
      </c>
      <c r="M36" s="28"/>
      <c r="Q36" s="150"/>
      <c r="R36" s="160" t="s">
        <v>9</v>
      </c>
      <c r="S36" s="160" t="s">
        <v>10</v>
      </c>
      <c r="T36" s="161" t="s">
        <v>11</v>
      </c>
      <c r="U36" s="24"/>
    </row>
    <row r="37" spans="1:21" ht="13.5" thickBot="1">
      <c r="A37" s="27"/>
      <c r="B37" s="30"/>
      <c r="C37" s="23"/>
      <c r="D37" s="23"/>
      <c r="E37" s="58"/>
      <c r="F37" s="65"/>
      <c r="G37" s="65"/>
      <c r="H37" s="141"/>
      <c r="I37" s="17"/>
      <c r="J37" s="90"/>
      <c r="K37" s="90"/>
      <c r="L37" s="146"/>
      <c r="M37" s="28"/>
      <c r="Q37" s="150"/>
      <c r="R37" s="156"/>
      <c r="S37" s="156"/>
      <c r="T37" s="163"/>
      <c r="U37" s="24"/>
    </row>
    <row r="38" spans="1:24" ht="14.25" thickBot="1" thickTop="1">
      <c r="A38" s="39">
        <v>1</v>
      </c>
      <c r="B38" s="40" t="s">
        <v>38</v>
      </c>
      <c r="C38" s="39"/>
      <c r="D38" s="39"/>
      <c r="E38" s="70"/>
      <c r="F38" s="190"/>
      <c r="G38" s="242">
        <f>-C24</f>
        <v>25000</v>
      </c>
      <c r="H38" s="141">
        <f>H30+F38-G38</f>
        <v>-25000</v>
      </c>
      <c r="I38" s="17"/>
      <c r="J38" s="237"/>
      <c r="K38" s="243">
        <f>-L24</f>
        <v>22500</v>
      </c>
      <c r="L38" s="146">
        <f>L30+J38-K38</f>
        <v>-22500</v>
      </c>
      <c r="M38" s="40" t="s">
        <v>38</v>
      </c>
      <c r="N38" s="42"/>
      <c r="O38" s="42"/>
      <c r="P38" s="42"/>
      <c r="Q38" s="150"/>
      <c r="R38" s="244"/>
      <c r="S38" s="245">
        <f>-T24</f>
        <v>15000</v>
      </c>
      <c r="T38" s="163">
        <f>T30+R38-S38</f>
        <v>-15000</v>
      </c>
      <c r="U38" s="185" t="s">
        <v>38</v>
      </c>
      <c r="V38" s="42"/>
      <c r="W38" s="42"/>
      <c r="X38" s="42"/>
    </row>
    <row r="39" spans="1:24" ht="14.25" thickBot="1" thickTop="1">
      <c r="A39" s="39"/>
      <c r="B39" s="40" t="s">
        <v>149</v>
      </c>
      <c r="C39" s="39"/>
      <c r="D39" s="39"/>
      <c r="E39" s="70"/>
      <c r="F39" s="265">
        <f>F40-G38</f>
        <v>0</v>
      </c>
      <c r="G39" s="246"/>
      <c r="H39" s="141">
        <f>F39-G39</f>
        <v>0</v>
      </c>
      <c r="I39" s="17"/>
      <c r="J39" s="247"/>
      <c r="K39" s="264">
        <f>J40-K38</f>
        <v>2500</v>
      </c>
      <c r="L39" s="146">
        <f>J39-K39</f>
        <v>-2500</v>
      </c>
      <c r="M39" s="40" t="s">
        <v>149</v>
      </c>
      <c r="N39" s="42"/>
      <c r="O39" s="42"/>
      <c r="P39" s="42"/>
      <c r="Q39" s="150"/>
      <c r="R39" s="263">
        <f>-T24</f>
        <v>15000</v>
      </c>
      <c r="S39" s="249"/>
      <c r="T39" s="163">
        <f>T31+R39-S39</f>
        <v>15000</v>
      </c>
      <c r="U39" s="185" t="s">
        <v>149</v>
      </c>
      <c r="V39" s="42"/>
      <c r="W39" s="42"/>
      <c r="X39" s="42"/>
    </row>
    <row r="40" spans="1:24" ht="14.25" thickBot="1" thickTop="1">
      <c r="A40" s="39"/>
      <c r="B40" s="40" t="s">
        <v>147</v>
      </c>
      <c r="C40" s="39"/>
      <c r="D40" s="39"/>
      <c r="E40" s="148" t="s">
        <v>148</v>
      </c>
      <c r="F40" s="242">
        <f>B23-B24</f>
        <v>25000</v>
      </c>
      <c r="G40" s="246"/>
      <c r="H40" s="141">
        <f>H31+F40-G40</f>
        <v>25000</v>
      </c>
      <c r="I40" s="17"/>
      <c r="J40" s="243">
        <f>K23-K24</f>
        <v>25000</v>
      </c>
      <c r="K40" s="248"/>
      <c r="L40" s="146">
        <f>L31+J40-K40</f>
        <v>25000</v>
      </c>
      <c r="M40" s="40" t="s">
        <v>147</v>
      </c>
      <c r="N40" s="42"/>
      <c r="O40" s="42"/>
      <c r="P40" s="42"/>
      <c r="Q40" s="150"/>
      <c r="R40" s="245">
        <v>0</v>
      </c>
      <c r="S40" s="250"/>
      <c r="T40" s="163">
        <f>R40-S40</f>
        <v>0</v>
      </c>
      <c r="U40" s="185" t="s">
        <v>147</v>
      </c>
      <c r="V40" s="42"/>
      <c r="W40" s="42"/>
      <c r="X40" s="42"/>
    </row>
    <row r="41" spans="1:21" ht="13.5" thickTop="1">
      <c r="A41" s="27"/>
      <c r="B41" s="30" t="s">
        <v>39</v>
      </c>
      <c r="C41" s="27"/>
      <c r="D41" s="27"/>
      <c r="E41" s="63"/>
      <c r="F41" s="65"/>
      <c r="G41" s="65"/>
      <c r="H41" s="141"/>
      <c r="I41" s="17"/>
      <c r="J41" s="90"/>
      <c r="K41" s="90"/>
      <c r="L41" s="146"/>
      <c r="M41" s="30" t="s">
        <v>39</v>
      </c>
      <c r="Q41" s="150"/>
      <c r="R41" s="156"/>
      <c r="S41" s="156"/>
      <c r="T41" s="163"/>
      <c r="U41" s="184" t="s">
        <v>39</v>
      </c>
    </row>
    <row r="42" spans="1:21" ht="12.75">
      <c r="A42" s="27"/>
      <c r="B42" s="30"/>
      <c r="C42" s="27"/>
      <c r="D42" s="27"/>
      <c r="E42" s="63"/>
      <c r="F42" s="65"/>
      <c r="G42" s="65"/>
      <c r="H42" s="141"/>
      <c r="I42" s="17"/>
      <c r="J42" s="90"/>
      <c r="K42" s="90"/>
      <c r="L42" s="146"/>
      <c r="M42" s="30"/>
      <c r="Q42" s="150"/>
      <c r="R42" s="156"/>
      <c r="S42" s="156"/>
      <c r="T42" s="163"/>
      <c r="U42" s="184"/>
    </row>
    <row r="43" spans="1:21" ht="12.75">
      <c r="A43" s="27">
        <v>1</v>
      </c>
      <c r="B43" s="21" t="s">
        <v>4</v>
      </c>
      <c r="C43" s="27"/>
      <c r="D43" s="27"/>
      <c r="E43" s="130" t="s">
        <v>148</v>
      </c>
      <c r="F43" s="65">
        <f>B24</f>
        <v>975000</v>
      </c>
      <c r="G43" s="65"/>
      <c r="H43" s="141">
        <f>F43-G43</f>
        <v>975000</v>
      </c>
      <c r="I43" s="17"/>
      <c r="J43" s="90">
        <f>K24</f>
        <v>975000</v>
      </c>
      <c r="K43" s="90"/>
      <c r="L43" s="146">
        <f>J43-K43</f>
        <v>975000</v>
      </c>
      <c r="M43" s="21" t="s">
        <v>4</v>
      </c>
      <c r="Q43" s="150"/>
      <c r="R43" s="156">
        <f>S24</f>
        <v>975000</v>
      </c>
      <c r="S43" s="156"/>
      <c r="T43" s="163">
        <f>R43-S43</f>
        <v>975000</v>
      </c>
      <c r="U43" s="38" t="s">
        <v>4</v>
      </c>
    </row>
    <row r="44" spans="1:21" ht="12.75">
      <c r="A44" s="27"/>
      <c r="B44" s="21" t="s">
        <v>13</v>
      </c>
      <c r="C44" s="27"/>
      <c r="D44" s="27"/>
      <c r="E44" s="63"/>
      <c r="F44" s="65"/>
      <c r="G44" s="65">
        <f>F43</f>
        <v>975000</v>
      </c>
      <c r="H44" s="141">
        <f>-H43</f>
        <v>-975000</v>
      </c>
      <c r="I44" s="17"/>
      <c r="J44" s="90"/>
      <c r="K44" s="90">
        <f>J43</f>
        <v>975000</v>
      </c>
      <c r="L44" s="146">
        <f>-L43</f>
        <v>-975000</v>
      </c>
      <c r="M44" s="21" t="s">
        <v>13</v>
      </c>
      <c r="Q44" s="150"/>
      <c r="R44" s="156"/>
      <c r="S44" s="156">
        <f>R43</f>
        <v>975000</v>
      </c>
      <c r="T44" s="163">
        <f>-T43</f>
        <v>-975000</v>
      </c>
      <c r="U44" s="38" t="s">
        <v>13</v>
      </c>
    </row>
    <row r="45" spans="1:21" ht="12.75">
      <c r="A45" s="27"/>
      <c r="B45" s="30" t="s">
        <v>138</v>
      </c>
      <c r="C45" s="27"/>
      <c r="D45" s="27"/>
      <c r="E45" s="63"/>
      <c r="F45" s="65"/>
      <c r="G45" s="65"/>
      <c r="H45" s="141"/>
      <c r="I45" s="17"/>
      <c r="J45" s="90"/>
      <c r="K45" s="90"/>
      <c r="L45" s="146"/>
      <c r="M45" s="30" t="s">
        <v>138</v>
      </c>
      <c r="Q45" s="150"/>
      <c r="R45" s="156"/>
      <c r="S45" s="156"/>
      <c r="T45" s="163"/>
      <c r="U45" s="184" t="s">
        <v>138</v>
      </c>
    </row>
    <row r="46" spans="1:21" ht="12.75">
      <c r="A46" s="27"/>
      <c r="B46" s="22"/>
      <c r="C46" s="23"/>
      <c r="D46" s="23"/>
      <c r="E46" s="58"/>
      <c r="F46" s="65"/>
      <c r="G46" s="65"/>
      <c r="H46" s="141"/>
      <c r="I46" s="17"/>
      <c r="J46" s="90"/>
      <c r="K46" s="90"/>
      <c r="L46" s="146"/>
      <c r="M46" s="22"/>
      <c r="Q46" s="150"/>
      <c r="R46" s="156"/>
      <c r="S46" s="156"/>
      <c r="T46" s="163"/>
      <c r="U46" s="186"/>
    </row>
    <row r="47" spans="1:21" ht="12.75">
      <c r="A47" s="27">
        <v>1</v>
      </c>
      <c r="B47" s="21" t="s">
        <v>13</v>
      </c>
      <c r="C47" s="23"/>
      <c r="D47" s="23"/>
      <c r="E47" s="58"/>
      <c r="F47" s="65">
        <f>D24</f>
        <v>1075000</v>
      </c>
      <c r="G47" s="65"/>
      <c r="H47" s="141">
        <f>F47+H44-G47</f>
        <v>100000</v>
      </c>
      <c r="I47" s="17"/>
      <c r="J47" s="90">
        <f>M24</f>
        <v>1075000</v>
      </c>
      <c r="K47" s="90"/>
      <c r="L47" s="146">
        <f>J47+L44-K47</f>
        <v>100000</v>
      </c>
      <c r="M47" s="21" t="s">
        <v>13</v>
      </c>
      <c r="Q47" s="150"/>
      <c r="R47" s="156">
        <f>U24</f>
        <v>1075000</v>
      </c>
      <c r="S47" s="156"/>
      <c r="T47" s="163">
        <f>R47+T44-S47</f>
        <v>100000</v>
      </c>
      <c r="U47" s="38" t="s">
        <v>13</v>
      </c>
    </row>
    <row r="48" spans="1:21" ht="12.75">
      <c r="A48" s="27"/>
      <c r="B48" s="21" t="s">
        <v>14</v>
      </c>
      <c r="C48" s="23"/>
      <c r="D48" s="23"/>
      <c r="E48" s="58"/>
      <c r="F48" s="65"/>
      <c r="G48" s="65">
        <f>F47</f>
        <v>1075000</v>
      </c>
      <c r="H48" s="141">
        <f>H34+F48-G48</f>
        <v>-1075000</v>
      </c>
      <c r="I48" s="17"/>
      <c r="J48" s="90"/>
      <c r="K48" s="90">
        <f>J47</f>
        <v>1075000</v>
      </c>
      <c r="L48" s="146">
        <f>L34+J48-K48</f>
        <v>-1075000</v>
      </c>
      <c r="M48" s="21" t="s">
        <v>14</v>
      </c>
      <c r="Q48" s="150"/>
      <c r="R48" s="156"/>
      <c r="S48" s="156">
        <f>R47</f>
        <v>1075000</v>
      </c>
      <c r="T48" s="163">
        <f>T34+R48-S48</f>
        <v>-1075000</v>
      </c>
      <c r="U48" s="38" t="s">
        <v>14</v>
      </c>
    </row>
    <row r="49" spans="1:21" ht="12.75">
      <c r="A49" s="27"/>
      <c r="B49" s="30" t="s">
        <v>15</v>
      </c>
      <c r="C49" s="23"/>
      <c r="D49" s="23"/>
      <c r="E49" s="58"/>
      <c r="F49" s="65"/>
      <c r="G49" s="65"/>
      <c r="H49" s="141"/>
      <c r="I49" s="17"/>
      <c r="J49" s="90"/>
      <c r="K49" s="90"/>
      <c r="L49" s="146"/>
      <c r="M49" s="30" t="s">
        <v>15</v>
      </c>
      <c r="Q49" s="150"/>
      <c r="R49" s="156"/>
      <c r="S49" s="156"/>
      <c r="T49" s="163"/>
      <c r="U49" s="184" t="s">
        <v>15</v>
      </c>
    </row>
    <row r="50" spans="1:21" ht="12.75">
      <c r="A50" s="27"/>
      <c r="B50" s="23"/>
      <c r="C50" s="23"/>
      <c r="D50" s="23"/>
      <c r="E50" s="58"/>
      <c r="F50" s="65"/>
      <c r="G50" s="65"/>
      <c r="H50" s="141"/>
      <c r="I50" s="17"/>
      <c r="J50" s="90"/>
      <c r="K50" s="90"/>
      <c r="L50" s="146"/>
      <c r="M50" s="23"/>
      <c r="Q50" s="150"/>
      <c r="R50" s="156"/>
      <c r="S50" s="156"/>
      <c r="T50" s="163"/>
      <c r="U50" s="169"/>
    </row>
    <row r="51" spans="1:21" ht="12.75">
      <c r="A51" s="27">
        <v>1</v>
      </c>
      <c r="B51" s="21" t="s">
        <v>16</v>
      </c>
      <c r="C51" s="27"/>
      <c r="D51" s="23"/>
      <c r="E51" s="58"/>
      <c r="F51" s="65">
        <f>H43</f>
        <v>975000</v>
      </c>
      <c r="G51" s="65"/>
      <c r="H51" s="141">
        <f>F51-G51</f>
        <v>975000</v>
      </c>
      <c r="I51" s="17"/>
      <c r="J51" s="90">
        <f>L43</f>
        <v>975000</v>
      </c>
      <c r="K51" s="90"/>
      <c r="L51" s="146">
        <f>J51-K51</f>
        <v>975000</v>
      </c>
      <c r="M51" s="21" t="s">
        <v>16</v>
      </c>
      <c r="Q51" s="150"/>
      <c r="R51" s="156">
        <f>T43</f>
        <v>975000</v>
      </c>
      <c r="S51" s="156"/>
      <c r="T51" s="163">
        <f>R51-S51</f>
        <v>975000</v>
      </c>
      <c r="U51" s="38" t="s">
        <v>16</v>
      </c>
    </row>
    <row r="52" spans="1:21" ht="12.75">
      <c r="A52" s="27"/>
      <c r="B52" s="21" t="s">
        <v>4</v>
      </c>
      <c r="C52" s="27"/>
      <c r="D52" s="23"/>
      <c r="E52" s="58"/>
      <c r="F52" s="65"/>
      <c r="G52" s="65">
        <f>H43</f>
        <v>975000</v>
      </c>
      <c r="H52" s="141">
        <f>H43-G52</f>
        <v>0</v>
      </c>
      <c r="I52" s="17"/>
      <c r="J52" s="90"/>
      <c r="K52" s="90">
        <f>L43</f>
        <v>975000</v>
      </c>
      <c r="L52" s="146">
        <f>L43-K52</f>
        <v>0</v>
      </c>
      <c r="M52" s="21" t="s">
        <v>4</v>
      </c>
      <c r="Q52" s="150"/>
      <c r="R52" s="156"/>
      <c r="S52" s="156">
        <f>T43</f>
        <v>975000</v>
      </c>
      <c r="T52" s="163">
        <f>T43-S52</f>
        <v>0</v>
      </c>
      <c r="U52" s="38" t="s">
        <v>4</v>
      </c>
    </row>
    <row r="53" spans="1:21" ht="12.75">
      <c r="A53" s="27"/>
      <c r="B53" s="30" t="s">
        <v>15</v>
      </c>
      <c r="C53" s="23"/>
      <c r="D53" s="23"/>
      <c r="E53" s="58"/>
      <c r="F53" s="65"/>
      <c r="G53" s="65"/>
      <c r="H53" s="141"/>
      <c r="I53" s="17"/>
      <c r="J53" s="90"/>
      <c r="K53" s="90"/>
      <c r="L53" s="146"/>
      <c r="M53" s="30" t="s">
        <v>15</v>
      </c>
      <c r="Q53" s="150"/>
      <c r="R53" s="156"/>
      <c r="S53" s="156"/>
      <c r="T53" s="163"/>
      <c r="U53" s="184" t="s">
        <v>15</v>
      </c>
    </row>
    <row r="54" spans="1:21" ht="12.75">
      <c r="A54" s="27"/>
      <c r="B54" s="23"/>
      <c r="C54" s="23"/>
      <c r="D54" s="23"/>
      <c r="E54" s="58"/>
      <c r="F54" s="65"/>
      <c r="G54" s="65"/>
      <c r="H54" s="141"/>
      <c r="I54" s="17"/>
      <c r="J54" s="90"/>
      <c r="K54" s="90"/>
      <c r="L54" s="146"/>
      <c r="M54" s="23"/>
      <c r="Q54" s="150"/>
      <c r="R54" s="156"/>
      <c r="S54" s="156"/>
      <c r="T54" s="163"/>
      <c r="U54" s="169"/>
    </row>
    <row r="55" spans="1:21" ht="12.75">
      <c r="A55" s="27">
        <v>1</v>
      </c>
      <c r="B55" s="21" t="s">
        <v>13</v>
      </c>
      <c r="C55" s="23"/>
      <c r="D55" s="23"/>
      <c r="E55" s="58"/>
      <c r="F55"/>
      <c r="G55" s="65">
        <f>-C24</f>
        <v>25000</v>
      </c>
      <c r="H55" s="141">
        <f>H47+F55-G55</f>
        <v>75000</v>
      </c>
      <c r="I55" s="17"/>
      <c r="J55" s="28"/>
      <c r="K55" s="90">
        <f>-L24</f>
        <v>22500</v>
      </c>
      <c r="L55" s="146">
        <f>L47+J55-K55</f>
        <v>77500</v>
      </c>
      <c r="M55" s="21" t="s">
        <v>13</v>
      </c>
      <c r="Q55" s="150"/>
      <c r="R55" s="198"/>
      <c r="S55" s="156">
        <f>-T24</f>
        <v>15000</v>
      </c>
      <c r="T55" s="163">
        <f>T47+R55-S55</f>
        <v>85000</v>
      </c>
      <c r="U55" s="38" t="s">
        <v>13</v>
      </c>
    </row>
    <row r="56" spans="1:21" ht="12.75">
      <c r="A56" s="27"/>
      <c r="B56" s="21" t="s">
        <v>38</v>
      </c>
      <c r="C56" s="23"/>
      <c r="D56" s="23"/>
      <c r="E56" s="130" t="s">
        <v>148</v>
      </c>
      <c r="F56" s="65">
        <f>-H38</f>
        <v>25000</v>
      </c>
      <c r="G56" s="133"/>
      <c r="H56" s="141">
        <f>H38+F56-G56</f>
        <v>0</v>
      </c>
      <c r="I56" s="17"/>
      <c r="J56" s="90">
        <f>-L38</f>
        <v>22500</v>
      </c>
      <c r="K56" s="28"/>
      <c r="L56" s="146">
        <f>L38+J56-K56</f>
        <v>0</v>
      </c>
      <c r="M56" s="21" t="s">
        <v>38</v>
      </c>
      <c r="Q56" s="150"/>
      <c r="R56" s="156">
        <f>-T38</f>
        <v>15000</v>
      </c>
      <c r="S56" s="198"/>
      <c r="T56" s="163">
        <f>T38+R56-S56</f>
        <v>0</v>
      </c>
      <c r="U56" s="38" t="s">
        <v>38</v>
      </c>
    </row>
    <row r="57" spans="1:21" ht="12.75">
      <c r="A57" s="27"/>
      <c r="B57" s="30" t="s">
        <v>37</v>
      </c>
      <c r="C57" s="23"/>
      <c r="D57" s="23"/>
      <c r="E57" s="58"/>
      <c r="F57" s="65"/>
      <c r="G57" s="65"/>
      <c r="H57" s="141"/>
      <c r="I57" s="17"/>
      <c r="J57" s="90"/>
      <c r="K57" s="90"/>
      <c r="L57" s="146"/>
      <c r="M57" s="30" t="s">
        <v>37</v>
      </c>
      <c r="Q57" s="150"/>
      <c r="R57" s="156"/>
      <c r="S57" s="156"/>
      <c r="T57" s="163"/>
      <c r="U57" s="184" t="s">
        <v>37</v>
      </c>
    </row>
    <row r="58" spans="1:21" ht="12.75">
      <c r="A58" s="27"/>
      <c r="B58" s="23"/>
      <c r="C58" s="23"/>
      <c r="D58" s="23"/>
      <c r="E58" s="58"/>
      <c r="F58" s="65"/>
      <c r="G58" s="65"/>
      <c r="H58" s="141"/>
      <c r="I58" s="17"/>
      <c r="J58" s="90"/>
      <c r="K58" s="90"/>
      <c r="L58" s="146"/>
      <c r="M58" s="23"/>
      <c r="Q58" s="150"/>
      <c r="R58" s="156"/>
      <c r="S58" s="156"/>
      <c r="T58" s="163"/>
      <c r="U58" s="169"/>
    </row>
    <row r="59" spans="1:24" ht="12.75">
      <c r="A59" s="39">
        <v>1</v>
      </c>
      <c r="B59" s="40" t="s">
        <v>149</v>
      </c>
      <c r="C59" s="41"/>
      <c r="D59" s="41"/>
      <c r="E59" s="72"/>
      <c r="F59" s="71">
        <f>-H39</f>
        <v>0</v>
      </c>
      <c r="G59" s="71"/>
      <c r="H59" s="141">
        <f>H39+F59-G59</f>
        <v>0</v>
      </c>
      <c r="I59" s="17"/>
      <c r="J59" s="94">
        <f>-L39</f>
        <v>2500</v>
      </c>
      <c r="K59" s="94"/>
      <c r="L59" s="146">
        <f>L39+J59-K59</f>
        <v>0</v>
      </c>
      <c r="M59" s="40" t="s">
        <v>149</v>
      </c>
      <c r="N59" s="42"/>
      <c r="O59" s="42"/>
      <c r="P59" s="42"/>
      <c r="Q59" s="150"/>
      <c r="R59" s="162">
        <f>-T39</f>
        <v>-15000</v>
      </c>
      <c r="S59" s="162"/>
      <c r="T59" s="163">
        <f>T39+R59-S59</f>
        <v>0</v>
      </c>
      <c r="U59" s="185" t="s">
        <v>149</v>
      </c>
      <c r="V59" s="42"/>
      <c r="W59" s="42"/>
      <c r="X59" s="42"/>
    </row>
    <row r="60" spans="1:21" ht="12.75">
      <c r="A60" s="27"/>
      <c r="B60" s="21" t="s">
        <v>14</v>
      </c>
      <c r="C60" s="23"/>
      <c r="D60" s="23"/>
      <c r="E60" s="58"/>
      <c r="F60" s="65">
        <f>-H48</f>
        <v>1075000</v>
      </c>
      <c r="G60" s="65"/>
      <c r="H60" s="141">
        <f>H48+F60-G60</f>
        <v>0</v>
      </c>
      <c r="I60" s="17"/>
      <c r="J60" s="90">
        <f>-L48</f>
        <v>1075000</v>
      </c>
      <c r="K60" s="90"/>
      <c r="L60" s="146">
        <f>L48+J60-K60</f>
        <v>0</v>
      </c>
      <c r="M60" s="21" t="s">
        <v>14</v>
      </c>
      <c r="Q60" s="150"/>
      <c r="R60" s="156">
        <f>-T48</f>
        <v>1075000</v>
      </c>
      <c r="S60" s="156"/>
      <c r="T60" s="163">
        <f>T48+R60-S60</f>
        <v>0</v>
      </c>
      <c r="U60" s="38" t="s">
        <v>14</v>
      </c>
    </row>
    <row r="61" spans="1:21" ht="12.75">
      <c r="A61" s="27"/>
      <c r="B61" s="21" t="s">
        <v>16</v>
      </c>
      <c r="C61" s="23"/>
      <c r="D61" s="23"/>
      <c r="E61" s="58"/>
      <c r="F61" s="65"/>
      <c r="G61" s="65">
        <f>H51</f>
        <v>975000</v>
      </c>
      <c r="H61" s="141">
        <f>H51+F61-G61</f>
        <v>0</v>
      </c>
      <c r="I61" s="17"/>
      <c r="J61" s="90"/>
      <c r="K61" s="90">
        <f>L51</f>
        <v>975000</v>
      </c>
      <c r="L61" s="146">
        <f>L51+J61-K61</f>
        <v>0</v>
      </c>
      <c r="M61" s="21" t="s">
        <v>16</v>
      </c>
      <c r="Q61" s="150"/>
      <c r="R61" s="156"/>
      <c r="S61" s="156">
        <f>T51</f>
        <v>975000</v>
      </c>
      <c r="T61" s="163">
        <f>T51+R61-S61</f>
        <v>0</v>
      </c>
      <c r="U61" s="38" t="s">
        <v>16</v>
      </c>
    </row>
    <row r="62" spans="1:24" ht="12.75">
      <c r="A62" s="27"/>
      <c r="B62" s="40" t="s">
        <v>147</v>
      </c>
      <c r="C62" s="41"/>
      <c r="D62" s="41"/>
      <c r="E62" s="72"/>
      <c r="F62" s="71">
        <v>0</v>
      </c>
      <c r="G62" s="71">
        <f>H40</f>
        <v>25000</v>
      </c>
      <c r="H62" s="141">
        <f>H40+F62-G62</f>
        <v>0</v>
      </c>
      <c r="I62" s="17"/>
      <c r="J62" s="94"/>
      <c r="K62" s="94">
        <f>L40</f>
        <v>25000</v>
      </c>
      <c r="L62" s="146">
        <f>L40+J62-K62</f>
        <v>0</v>
      </c>
      <c r="M62" s="40" t="s">
        <v>147</v>
      </c>
      <c r="N62" s="42"/>
      <c r="O62" s="42"/>
      <c r="P62" s="42"/>
      <c r="Q62" s="150"/>
      <c r="R62" s="162"/>
      <c r="S62" s="162">
        <f>T40</f>
        <v>0</v>
      </c>
      <c r="T62" s="163">
        <f>T40+R62-S62</f>
        <v>0</v>
      </c>
      <c r="U62" s="185" t="s">
        <v>147</v>
      </c>
      <c r="V62" s="42"/>
      <c r="W62" s="42"/>
      <c r="X62" s="42"/>
    </row>
    <row r="63" spans="1:21" ht="12.75">
      <c r="A63" s="39"/>
      <c r="B63" s="131" t="s">
        <v>18</v>
      </c>
      <c r="C63" s="29"/>
      <c r="D63" s="29"/>
      <c r="E63" s="61"/>
      <c r="F63" s="132"/>
      <c r="G63" s="132">
        <f>F59+F60-G61-G62</f>
        <v>75000</v>
      </c>
      <c r="H63" s="141">
        <f>F63-G63</f>
        <v>-75000</v>
      </c>
      <c r="I63" s="17"/>
      <c r="J63" s="215"/>
      <c r="K63" s="215">
        <f>J59+J60-K61-K62</f>
        <v>77500</v>
      </c>
      <c r="L63" s="146">
        <f>J63-K63</f>
        <v>-77500</v>
      </c>
      <c r="M63" s="131" t="s">
        <v>18</v>
      </c>
      <c r="Q63" s="150"/>
      <c r="R63" s="199"/>
      <c r="S63" s="199">
        <f>R59+R60-S61-S62</f>
        <v>85000</v>
      </c>
      <c r="T63" s="163">
        <f>R63-S63</f>
        <v>-85000</v>
      </c>
      <c r="U63" s="193" t="s">
        <v>18</v>
      </c>
    </row>
    <row r="64" spans="1:21" ht="12.75">
      <c r="A64" s="27"/>
      <c r="B64" s="30" t="s">
        <v>19</v>
      </c>
      <c r="C64" s="23"/>
      <c r="D64" s="23"/>
      <c r="E64" s="58"/>
      <c r="F64" s="66"/>
      <c r="G64" s="66"/>
      <c r="H64" s="141"/>
      <c r="I64" s="17"/>
      <c r="J64" s="91"/>
      <c r="K64" s="91"/>
      <c r="L64" s="144"/>
      <c r="M64" s="30" t="s">
        <v>204</v>
      </c>
      <c r="Q64" s="150"/>
      <c r="R64" s="157"/>
      <c r="S64" s="157"/>
      <c r="T64" s="155"/>
      <c r="U64" s="184" t="s">
        <v>204</v>
      </c>
    </row>
    <row r="65" spans="9:22" ht="13.5" thickBot="1">
      <c r="I65" s="17"/>
      <c r="J65" s="76"/>
      <c r="K65" s="56"/>
      <c r="L65" s="98"/>
      <c r="M65" s="8"/>
      <c r="N65" s="8"/>
      <c r="Q65" s="150"/>
      <c r="R65" s="74"/>
      <c r="S65" s="195"/>
      <c r="T65" s="201"/>
      <c r="U65" s="8"/>
      <c r="V65" s="8"/>
    </row>
    <row r="66" spans="4:22" ht="13.5" thickTop="1">
      <c r="D66" s="114"/>
      <c r="E66" s="115"/>
      <c r="F66" s="108"/>
      <c r="G66" s="108" t="s">
        <v>133</v>
      </c>
      <c r="H66" s="109">
        <f>B24-D24</f>
        <v>-100000</v>
      </c>
      <c r="I66" s="17"/>
      <c r="J66" s="76"/>
      <c r="K66" s="54" t="s">
        <v>190</v>
      </c>
      <c r="L66" s="219">
        <f>K24-M24</f>
        <v>-100000</v>
      </c>
      <c r="M66" s="8"/>
      <c r="N66" s="8"/>
      <c r="Q66" s="150"/>
      <c r="R66" s="74"/>
      <c r="S66" s="54" t="s">
        <v>190</v>
      </c>
      <c r="T66" s="120">
        <f>S24-U24</f>
        <v>-100000</v>
      </c>
      <c r="U66" s="8"/>
      <c r="V66" s="8"/>
    </row>
    <row r="67" spans="4:22" ht="13.5" thickBot="1">
      <c r="D67" s="116"/>
      <c r="E67" s="117"/>
      <c r="F67" s="110"/>
      <c r="G67" s="110" t="s">
        <v>134</v>
      </c>
      <c r="H67" s="111">
        <f>H63</f>
        <v>-75000</v>
      </c>
      <c r="I67" s="17"/>
      <c r="J67" s="76"/>
      <c r="K67" s="54" t="s">
        <v>191</v>
      </c>
      <c r="L67" s="220">
        <f>L63</f>
        <v>-77500</v>
      </c>
      <c r="M67" s="8"/>
      <c r="N67" s="8"/>
      <c r="Q67" s="150"/>
      <c r="R67" s="74"/>
      <c r="S67" s="54" t="s">
        <v>191</v>
      </c>
      <c r="T67" s="139">
        <f>T63</f>
        <v>-85000</v>
      </c>
      <c r="U67" s="8"/>
      <c r="V67" s="8"/>
    </row>
    <row r="68" spans="4:22" ht="14.25" thickBot="1" thickTop="1">
      <c r="D68" s="118"/>
      <c r="E68" s="119"/>
      <c r="F68" s="112"/>
      <c r="G68" s="112" t="s">
        <v>135</v>
      </c>
      <c r="H68" s="113">
        <f>H67-H66</f>
        <v>25000</v>
      </c>
      <c r="I68" s="17"/>
      <c r="J68" s="76"/>
      <c r="K68" s="56"/>
      <c r="L68" s="221">
        <f>L67-L66</f>
        <v>22500</v>
      </c>
      <c r="M68" s="8"/>
      <c r="N68" s="8"/>
      <c r="Q68" s="150"/>
      <c r="R68" s="74"/>
      <c r="S68" s="195"/>
      <c r="T68" s="122">
        <f>T67-T66</f>
        <v>15000</v>
      </c>
      <c r="U68" s="8"/>
      <c r="V68" s="8"/>
    </row>
    <row r="69" spans="9:22" ht="13.5" thickTop="1">
      <c r="I69" s="17"/>
      <c r="J69" s="76"/>
      <c r="K69" s="56"/>
      <c r="L69" s="98"/>
      <c r="M69" s="8"/>
      <c r="N69" s="8"/>
      <c r="Q69" s="150"/>
      <c r="R69" s="74"/>
      <c r="S69" s="195"/>
      <c r="T69" s="201"/>
      <c r="U69" s="8"/>
      <c r="V69" s="8"/>
    </row>
    <row r="70" spans="9:22" ht="12.75">
      <c r="I70" s="17"/>
      <c r="J70" s="76"/>
      <c r="K70" s="56"/>
      <c r="L70" s="98"/>
      <c r="M70" s="8"/>
      <c r="N70" s="8"/>
      <c r="Q70" s="150"/>
      <c r="R70" s="74"/>
      <c r="S70" s="195"/>
      <c r="T70" s="201"/>
      <c r="U70" s="8"/>
      <c r="V70" s="8"/>
    </row>
    <row r="71" spans="9:22" ht="12.75">
      <c r="I71" s="17"/>
      <c r="J71" s="76"/>
      <c r="K71" s="56"/>
      <c r="L71" s="98"/>
      <c r="M71" s="8"/>
      <c r="N71" s="8"/>
      <c r="Q71" s="150"/>
      <c r="R71" s="74"/>
      <c r="S71" s="195"/>
      <c r="T71" s="201"/>
      <c r="U71" s="8"/>
      <c r="V71" s="8"/>
    </row>
    <row r="72" spans="9:22" ht="12.75">
      <c r="I72" s="17"/>
      <c r="J72" s="76"/>
      <c r="K72" s="56"/>
      <c r="L72" s="98"/>
      <c r="M72" s="8"/>
      <c r="N72" s="8"/>
      <c r="Q72" s="150"/>
      <c r="R72" s="74"/>
      <c r="S72" s="195"/>
      <c r="T72" s="201"/>
      <c r="U72" s="8"/>
      <c r="V72" s="8"/>
    </row>
    <row r="73" spans="9:22" ht="12.75">
      <c r="I73" s="17"/>
      <c r="J73" s="76"/>
      <c r="K73" s="56"/>
      <c r="L73" s="98"/>
      <c r="M73" s="8"/>
      <c r="N73" s="8"/>
      <c r="Q73" s="150"/>
      <c r="R73" s="74"/>
      <c r="S73" s="195"/>
      <c r="T73" s="201"/>
      <c r="U73" s="8"/>
      <c r="V73" s="8"/>
    </row>
    <row r="74" spans="9:22" ht="12.75">
      <c r="I74" s="17"/>
      <c r="J74" s="76"/>
      <c r="K74" s="56"/>
      <c r="L74" s="98"/>
      <c r="M74" s="8"/>
      <c r="N74" s="8"/>
      <c r="Q74" s="150"/>
      <c r="R74" s="74"/>
      <c r="S74" s="195"/>
      <c r="T74" s="201"/>
      <c r="U74" s="8"/>
      <c r="V74" s="8"/>
    </row>
    <row r="75" spans="9:22" ht="12.75">
      <c r="I75" s="17"/>
      <c r="J75" s="76"/>
      <c r="K75" s="56"/>
      <c r="L75" s="98"/>
      <c r="M75" s="8"/>
      <c r="N75" s="8"/>
      <c r="Q75" s="150"/>
      <c r="R75" s="74"/>
      <c r="S75" s="195"/>
      <c r="T75" s="201"/>
      <c r="U75" s="8"/>
      <c r="V75" s="8"/>
    </row>
    <row r="76" spans="9:22" ht="12.75">
      <c r="I76" s="17"/>
      <c r="J76" s="76"/>
      <c r="K76" s="56"/>
      <c r="L76" s="98"/>
      <c r="M76" s="8"/>
      <c r="N76" s="8"/>
      <c r="Q76" s="150"/>
      <c r="R76" s="74"/>
      <c r="S76" s="195"/>
      <c r="T76" s="201"/>
      <c r="U76" s="8"/>
      <c r="V76" s="8"/>
    </row>
    <row r="77" spans="9:22" ht="12.75">
      <c r="I77" s="17"/>
      <c r="J77" s="76"/>
      <c r="K77" s="56"/>
      <c r="L77" s="98"/>
      <c r="M77" s="8"/>
      <c r="N77" s="8"/>
      <c r="Q77" s="150"/>
      <c r="R77" s="74"/>
      <c r="S77" s="195"/>
      <c r="T77" s="201"/>
      <c r="U77" s="8"/>
      <c r="V77" s="8"/>
    </row>
    <row r="78" spans="9:22" ht="12.75">
      <c r="I78" s="17"/>
      <c r="J78" s="76"/>
      <c r="K78" s="56"/>
      <c r="L78" s="98"/>
      <c r="M78" s="8"/>
      <c r="N78" s="8"/>
      <c r="Q78" s="150"/>
      <c r="R78" s="74"/>
      <c r="S78" s="195"/>
      <c r="T78" s="201"/>
      <c r="U78" s="8"/>
      <c r="V78" s="8"/>
    </row>
    <row r="79" spans="9:22" ht="12.75">
      <c r="I79" s="17"/>
      <c r="J79" s="76"/>
      <c r="K79" s="56"/>
      <c r="L79" s="98"/>
      <c r="M79" s="8"/>
      <c r="N79" s="8"/>
      <c r="Q79" s="150"/>
      <c r="R79" s="74"/>
      <c r="S79" s="195"/>
      <c r="T79" s="201"/>
      <c r="U79" s="8"/>
      <c r="V79" s="8"/>
    </row>
    <row r="80" spans="9:22" ht="12.75">
      <c r="I80" s="17"/>
      <c r="J80" s="76"/>
      <c r="K80" s="56"/>
      <c r="L80" s="98"/>
      <c r="M80" s="8"/>
      <c r="N80" s="8"/>
      <c r="Q80" s="150"/>
      <c r="R80" s="74"/>
      <c r="S80" s="195"/>
      <c r="T80" s="201"/>
      <c r="U80" s="8"/>
      <c r="V80" s="8"/>
    </row>
    <row r="81" spans="9:22" ht="12.75">
      <c r="I81" s="17"/>
      <c r="J81" s="76"/>
      <c r="K81" s="56"/>
      <c r="L81" s="98"/>
      <c r="M81" s="8"/>
      <c r="N81" s="8"/>
      <c r="Q81" s="150"/>
      <c r="R81" s="74"/>
      <c r="S81" s="195"/>
      <c r="T81" s="201"/>
      <c r="U81" s="8"/>
      <c r="V81" s="8"/>
    </row>
    <row r="82" spans="1:20" ht="12.75">
      <c r="A82"/>
      <c r="B82"/>
      <c r="C82"/>
      <c r="D82"/>
      <c r="E82" s="55"/>
      <c r="F82" s="55"/>
      <c r="G82" s="55"/>
      <c r="H82" s="55"/>
      <c r="I82" s="17"/>
      <c r="J82" s="210"/>
      <c r="K82" s="210"/>
      <c r="L82" s="208"/>
      <c r="Q82" s="150"/>
      <c r="R82" s="196"/>
      <c r="S82" s="196"/>
      <c r="T82" s="202"/>
    </row>
    <row r="83" spans="7:23" ht="12.75">
      <c r="G83" s="55"/>
      <c r="H83" s="75"/>
      <c r="I83" s="17"/>
      <c r="J83" s="76"/>
      <c r="K83" s="56"/>
      <c r="L83" s="98"/>
      <c r="M83" s="8"/>
      <c r="N83" s="8"/>
      <c r="O83" s="37"/>
      <c r="Q83" s="150"/>
      <c r="R83" s="74"/>
      <c r="S83" s="195"/>
      <c r="T83" s="201"/>
      <c r="U83" s="8"/>
      <c r="V83" s="8"/>
      <c r="W83" s="37"/>
    </row>
    <row r="84" spans="7:23" ht="12.75">
      <c r="G84" s="55"/>
      <c r="H84" s="75"/>
      <c r="J84" s="76"/>
      <c r="K84" s="56"/>
      <c r="L84" s="98"/>
      <c r="M84" s="8"/>
      <c r="N84" s="8"/>
      <c r="O84" s="37"/>
      <c r="Q84" s="16"/>
      <c r="R84" s="74"/>
      <c r="S84" s="195"/>
      <c r="T84" s="201"/>
      <c r="U84" s="8"/>
      <c r="V84" s="8"/>
      <c r="W84" s="37"/>
    </row>
    <row r="85" spans="7:23" ht="12.75">
      <c r="G85" s="55"/>
      <c r="H85" s="75"/>
      <c r="J85" s="76"/>
      <c r="K85" s="56"/>
      <c r="L85" s="98"/>
      <c r="M85" s="8"/>
      <c r="N85" s="8"/>
      <c r="O85" s="37"/>
      <c r="Q85" s="16"/>
      <c r="R85" s="74"/>
      <c r="S85" s="195"/>
      <c r="T85" s="201"/>
      <c r="U85" s="8"/>
      <c r="V85" s="8"/>
      <c r="W85" s="37"/>
    </row>
    <row r="86" spans="7:23" ht="12.75">
      <c r="G86" s="55"/>
      <c r="H86" s="75"/>
      <c r="J86" s="76"/>
      <c r="K86" s="56"/>
      <c r="L86" s="98"/>
      <c r="M86" s="8"/>
      <c r="N86" s="8"/>
      <c r="O86" s="37"/>
      <c r="Q86" s="16"/>
      <c r="R86" s="74"/>
      <c r="S86" s="195"/>
      <c r="T86" s="201"/>
      <c r="U86" s="8"/>
      <c r="V86" s="8"/>
      <c r="W86" s="37"/>
    </row>
    <row r="87" spans="7:23" ht="12.75">
      <c r="G87" s="55"/>
      <c r="H87" s="75"/>
      <c r="J87" s="76"/>
      <c r="K87" s="56"/>
      <c r="L87" s="98"/>
      <c r="M87" s="8"/>
      <c r="N87" s="8"/>
      <c r="O87" s="37"/>
      <c r="Q87" s="16"/>
      <c r="R87" s="74"/>
      <c r="S87" s="195"/>
      <c r="T87" s="201"/>
      <c r="U87" s="8"/>
      <c r="V87" s="8"/>
      <c r="W87" s="37"/>
    </row>
    <row r="88" spans="7:23" ht="12.75">
      <c r="G88" s="55"/>
      <c r="H88" s="75"/>
      <c r="J88" s="76"/>
      <c r="K88" s="56"/>
      <c r="L88" s="98"/>
      <c r="M88" s="8"/>
      <c r="N88" s="8"/>
      <c r="O88" s="37"/>
      <c r="Q88" s="16"/>
      <c r="R88" s="74"/>
      <c r="S88" s="195"/>
      <c r="T88" s="201"/>
      <c r="U88" s="8"/>
      <c r="V88" s="8"/>
      <c r="W88" s="37"/>
    </row>
    <row r="89" spans="7:23" ht="12.75">
      <c r="G89" s="55"/>
      <c r="H89" s="75"/>
      <c r="J89" s="76"/>
      <c r="K89" s="56"/>
      <c r="L89" s="98"/>
      <c r="M89" s="8"/>
      <c r="N89" s="8"/>
      <c r="O89" s="37"/>
      <c r="Q89" s="16"/>
      <c r="R89" s="74"/>
      <c r="S89" s="195"/>
      <c r="T89" s="201"/>
      <c r="U89" s="8"/>
      <c r="V89" s="8"/>
      <c r="W89" s="37"/>
    </row>
    <row r="90" spans="7:23" ht="12.75">
      <c r="G90" s="55"/>
      <c r="H90" s="75"/>
      <c r="J90" s="76"/>
      <c r="K90" s="56"/>
      <c r="L90" s="98"/>
      <c r="M90" s="8"/>
      <c r="N90" s="8"/>
      <c r="O90" s="37"/>
      <c r="Q90" s="16"/>
      <c r="R90" s="74"/>
      <c r="S90" s="195"/>
      <c r="T90" s="201"/>
      <c r="U90" s="8"/>
      <c r="V90" s="8"/>
      <c r="W90" s="37"/>
    </row>
    <row r="91" spans="1:20" ht="12.75">
      <c r="A91"/>
      <c r="B91" s="19"/>
      <c r="C91"/>
      <c r="D91"/>
      <c r="E91" s="55"/>
      <c r="F91" s="55"/>
      <c r="G91" s="55"/>
      <c r="H91" s="75"/>
      <c r="J91" s="210"/>
      <c r="K91" s="210"/>
      <c r="L91" s="208"/>
      <c r="Q91" s="16"/>
      <c r="R91" s="196"/>
      <c r="S91" s="196"/>
      <c r="T91" s="202"/>
    </row>
    <row r="92" spans="1:20" ht="12.75">
      <c r="A92" s="1" t="s">
        <v>1</v>
      </c>
      <c r="B92" s="2"/>
      <c r="C92" s="3"/>
      <c r="D92" s="1"/>
      <c r="E92" s="55"/>
      <c r="F92" s="55"/>
      <c r="G92" s="55"/>
      <c r="H92" s="55"/>
      <c r="J92" s="210"/>
      <c r="K92" s="210"/>
      <c r="L92" s="208"/>
      <c r="R92" s="196"/>
      <c r="S92" s="196"/>
      <c r="T92" s="202"/>
    </row>
    <row r="93" spans="1:20" ht="12.75">
      <c r="A93" s="1"/>
      <c r="B93" s="4" t="s">
        <v>2</v>
      </c>
      <c r="C93" s="3"/>
      <c r="D93" s="1"/>
      <c r="E93" s="55"/>
      <c r="F93" s="55"/>
      <c r="G93" s="55"/>
      <c r="H93" s="55"/>
      <c r="J93" s="210"/>
      <c r="K93" s="210"/>
      <c r="L93" s="208"/>
      <c r="R93" s="196"/>
      <c r="S93" s="196"/>
      <c r="T93" s="202"/>
    </row>
    <row r="94" spans="1:20" ht="12.75">
      <c r="A94"/>
      <c r="B94"/>
      <c r="C94"/>
      <c r="D94"/>
      <c r="E94" s="55"/>
      <c r="F94" s="55"/>
      <c r="G94" s="55"/>
      <c r="H94" s="55"/>
      <c r="J94" s="210"/>
      <c r="K94" s="210"/>
      <c r="L94" s="208"/>
      <c r="R94" s="196"/>
      <c r="S94" s="196"/>
      <c r="T94" s="202"/>
    </row>
    <row r="95" spans="1:22" ht="12.75">
      <c r="A95" t="s">
        <v>28</v>
      </c>
      <c r="B95" s="19"/>
      <c r="C95"/>
      <c r="D95"/>
      <c r="E95" s="55"/>
      <c r="F95" s="55"/>
      <c r="G95" s="55"/>
      <c r="H95" s="75"/>
      <c r="J95" s="216"/>
      <c r="K95" s="210"/>
      <c r="L95" s="209"/>
      <c r="M95" s="16"/>
      <c r="N95" s="20"/>
      <c r="R95" s="75"/>
      <c r="S95" s="196"/>
      <c r="T95" s="107"/>
      <c r="U95" s="16"/>
      <c r="V95" s="20"/>
    </row>
    <row r="96" spans="1:22" ht="12.75">
      <c r="A96" t="s">
        <v>29</v>
      </c>
      <c r="B96" s="19"/>
      <c r="C96"/>
      <c r="D96"/>
      <c r="E96" s="55"/>
      <c r="F96" s="55"/>
      <c r="G96" s="55"/>
      <c r="H96" s="75"/>
      <c r="J96" s="216"/>
      <c r="K96" s="210"/>
      <c r="L96" s="209"/>
      <c r="M96" s="16"/>
      <c r="N96" s="20"/>
      <c r="R96" s="75"/>
      <c r="S96" s="196"/>
      <c r="T96" s="107"/>
      <c r="U96" s="16"/>
      <c r="V96" s="20"/>
    </row>
    <row r="97" spans="1:22" ht="12.75">
      <c r="A97" t="s">
        <v>24</v>
      </c>
      <c r="B97" s="19"/>
      <c r="C97"/>
      <c r="D97"/>
      <c r="E97" s="55"/>
      <c r="F97" s="55"/>
      <c r="G97" s="55"/>
      <c r="H97" s="75"/>
      <c r="J97" s="216"/>
      <c r="K97" s="210"/>
      <c r="L97" s="209"/>
      <c r="M97" s="16"/>
      <c r="N97" s="20"/>
      <c r="R97" s="75"/>
      <c r="S97" s="196"/>
      <c r="T97" s="107"/>
      <c r="U97" s="16"/>
      <c r="V97" s="20"/>
    </row>
    <row r="98" spans="1:22" ht="12.75">
      <c r="A98" t="s">
        <v>25</v>
      </c>
      <c r="B98" s="19"/>
      <c r="C98"/>
      <c r="D98"/>
      <c r="E98" s="55"/>
      <c r="F98" s="55"/>
      <c r="G98" s="55"/>
      <c r="H98" s="75"/>
      <c r="J98" s="216"/>
      <c r="K98" s="210"/>
      <c r="L98" s="209"/>
      <c r="M98" s="16"/>
      <c r="N98" s="20"/>
      <c r="R98" s="75"/>
      <c r="S98" s="196"/>
      <c r="T98" s="107"/>
      <c r="U98" s="16"/>
      <c r="V98" s="20"/>
    </row>
    <row r="99" spans="1:22" ht="12.75">
      <c r="A99"/>
      <c r="B99" s="19" t="s">
        <v>27</v>
      </c>
      <c r="C99"/>
      <c r="D99"/>
      <c r="E99" s="55"/>
      <c r="F99" s="55"/>
      <c r="G99" s="55"/>
      <c r="H99" s="75"/>
      <c r="J99" s="216"/>
      <c r="K99" s="210"/>
      <c r="L99" s="209"/>
      <c r="M99" s="16"/>
      <c r="N99" s="20"/>
      <c r="R99" s="75"/>
      <c r="S99" s="196"/>
      <c r="T99" s="107"/>
      <c r="U99" s="16"/>
      <c r="V99" s="20"/>
    </row>
    <row r="100" spans="1:20" ht="12.75">
      <c r="A100"/>
      <c r="B100"/>
      <c r="C100"/>
      <c r="D100"/>
      <c r="E100" s="55"/>
      <c r="F100" s="55"/>
      <c r="G100" s="55"/>
      <c r="H100" s="55"/>
      <c r="J100" s="210"/>
      <c r="K100" s="210"/>
      <c r="L100" s="208"/>
      <c r="R100" s="196"/>
      <c r="S100" s="196"/>
      <c r="T100" s="202"/>
    </row>
  </sheetData>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X100"/>
  <sheetViews>
    <sheetView workbookViewId="0" topLeftCell="A1">
      <selection activeCell="A12" sqref="A12"/>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0" bestFit="1" customWidth="1"/>
    <col min="14" max="14" width="11.57421875" style="0" bestFit="1" customWidth="1"/>
    <col min="17" max="17" width="5.5742187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154</v>
      </c>
      <c r="I1" s="17"/>
      <c r="J1" s="82" t="s">
        <v>208</v>
      </c>
      <c r="Q1" s="150"/>
      <c r="R1" s="79" t="s">
        <v>207</v>
      </c>
    </row>
    <row r="2" spans="1:22" ht="12.75">
      <c r="A2" s="34" t="s">
        <v>219</v>
      </c>
      <c r="B2" s="6"/>
      <c r="C2" s="7"/>
      <c r="D2" s="5"/>
      <c r="E2" s="5"/>
      <c r="F2" s="9"/>
      <c r="G2" s="9"/>
      <c r="I2" s="17"/>
      <c r="J2" s="82" t="s">
        <v>12</v>
      </c>
      <c r="K2" s="76"/>
      <c r="L2" s="98"/>
      <c r="M2" s="5"/>
      <c r="N2" s="5"/>
      <c r="Q2" s="150"/>
      <c r="R2" s="79" t="s">
        <v>12</v>
      </c>
      <c r="S2" s="74"/>
      <c r="T2" s="201"/>
      <c r="U2" s="5"/>
      <c r="V2" s="5"/>
    </row>
    <row r="3" spans="1:22" ht="12.75">
      <c r="A3" s="4" t="s">
        <v>220</v>
      </c>
      <c r="B3"/>
      <c r="C3"/>
      <c r="D3"/>
      <c r="E3" s="5"/>
      <c r="F3" s="9"/>
      <c r="G3" s="9"/>
      <c r="I3" s="17"/>
      <c r="J3" s="82" t="s">
        <v>12</v>
      </c>
      <c r="K3" s="56"/>
      <c r="L3" s="98"/>
      <c r="M3" s="5"/>
      <c r="N3" s="5"/>
      <c r="Q3" s="150"/>
      <c r="R3" s="79" t="s">
        <v>12</v>
      </c>
      <c r="S3" s="195"/>
      <c r="T3" s="201"/>
      <c r="U3" s="5"/>
      <c r="V3" s="5"/>
    </row>
    <row r="4" spans="1:22" ht="12.75">
      <c r="A4"/>
      <c r="B4" s="19"/>
      <c r="C4"/>
      <c r="D4"/>
      <c r="E4"/>
      <c r="F4"/>
      <c r="G4"/>
      <c r="H4" s="16"/>
      <c r="I4" s="16"/>
      <c r="J4" s="20"/>
      <c r="K4"/>
      <c r="L4" s="98"/>
      <c r="M4" s="5"/>
      <c r="N4" s="5"/>
      <c r="Q4" s="150"/>
      <c r="R4" s="79" t="s">
        <v>12</v>
      </c>
      <c r="S4" s="195"/>
      <c r="T4" s="201"/>
      <c r="U4" s="5"/>
      <c r="V4" s="5"/>
    </row>
    <row r="5" spans="5:23" ht="12.75">
      <c r="E5" s="8"/>
      <c r="F5" s="37"/>
      <c r="G5"/>
      <c r="H5" s="16"/>
      <c r="I5" s="16"/>
      <c r="J5" s="20"/>
      <c r="K5"/>
      <c r="L5" s="98"/>
      <c r="M5" s="8"/>
      <c r="N5" s="8"/>
      <c r="O5" s="37"/>
      <c r="Q5" s="150"/>
      <c r="R5" s="74"/>
      <c r="S5" s="195"/>
      <c r="T5" s="201"/>
      <c r="U5" s="8"/>
      <c r="V5" s="8"/>
      <c r="W5" s="37"/>
    </row>
    <row r="6" spans="5:23" ht="12.75">
      <c r="E6" s="8"/>
      <c r="F6" s="37"/>
      <c r="G6"/>
      <c r="H6" s="16"/>
      <c r="I6" s="16"/>
      <c r="J6" s="20"/>
      <c r="K6"/>
      <c r="L6" s="98"/>
      <c r="M6" s="8"/>
      <c r="N6" s="8"/>
      <c r="O6" s="37"/>
      <c r="Q6" s="150"/>
      <c r="R6" s="74"/>
      <c r="S6" s="195"/>
      <c r="T6" s="201"/>
      <c r="U6" s="8"/>
      <c r="V6" s="8"/>
      <c r="W6" s="37"/>
    </row>
    <row r="7" spans="5:23" ht="12.75">
      <c r="E7" s="8"/>
      <c r="F7" s="37"/>
      <c r="G7"/>
      <c r="H7" s="16"/>
      <c r="I7" s="16"/>
      <c r="J7" s="20"/>
      <c r="K7"/>
      <c r="L7" s="98"/>
      <c r="M7" s="8"/>
      <c r="N7" s="8"/>
      <c r="O7" s="37"/>
      <c r="Q7" s="150"/>
      <c r="R7" s="74"/>
      <c r="S7" s="195"/>
      <c r="T7" s="201"/>
      <c r="U7" s="8"/>
      <c r="V7" s="8"/>
      <c r="W7" s="37"/>
    </row>
    <row r="8" spans="5:23" ht="12.75">
      <c r="E8" s="8"/>
      <c r="F8" s="37"/>
      <c r="G8"/>
      <c r="H8" s="16"/>
      <c r="I8" s="16"/>
      <c r="J8" s="20"/>
      <c r="K8"/>
      <c r="L8" s="98"/>
      <c r="M8" s="8"/>
      <c r="N8" s="8"/>
      <c r="O8" s="37"/>
      <c r="Q8" s="150"/>
      <c r="R8" s="74"/>
      <c r="S8" s="195"/>
      <c r="T8" s="201"/>
      <c r="U8" s="8"/>
      <c r="V8" s="8"/>
      <c r="W8" s="37"/>
    </row>
    <row r="9" spans="5:23" ht="12.75">
      <c r="E9" s="8"/>
      <c r="F9" s="37"/>
      <c r="G9"/>
      <c r="H9" s="16"/>
      <c r="I9" s="16"/>
      <c r="J9" s="20"/>
      <c r="K9"/>
      <c r="L9" s="98"/>
      <c r="M9" s="8"/>
      <c r="N9" s="8"/>
      <c r="O9" s="37"/>
      <c r="Q9" s="150"/>
      <c r="R9" s="74"/>
      <c r="S9" s="195"/>
      <c r="T9" s="201"/>
      <c r="U9" s="8"/>
      <c r="V9" s="8"/>
      <c r="W9" s="37"/>
    </row>
    <row r="10" spans="5:23" ht="12.75">
      <c r="E10" s="8"/>
      <c r="F10" s="37"/>
      <c r="G10"/>
      <c r="H10" s="16"/>
      <c r="I10" s="16"/>
      <c r="J10" s="20"/>
      <c r="K10"/>
      <c r="L10" s="98"/>
      <c r="M10" s="8"/>
      <c r="N10" s="8"/>
      <c r="O10" s="37"/>
      <c r="Q10" s="150"/>
      <c r="R10" s="74"/>
      <c r="S10" s="195"/>
      <c r="T10" s="201"/>
      <c r="U10" s="8"/>
      <c r="V10" s="8"/>
      <c r="W10" s="37"/>
    </row>
    <row r="11" spans="5:23" ht="12.75">
      <c r="E11" s="8"/>
      <c r="F11" s="37"/>
      <c r="G11"/>
      <c r="H11" s="16"/>
      <c r="I11" s="16"/>
      <c r="J11" s="20"/>
      <c r="K11"/>
      <c r="L11" s="98"/>
      <c r="M11" s="8"/>
      <c r="N11" s="8"/>
      <c r="O11" s="37"/>
      <c r="Q11" s="150"/>
      <c r="R11" s="74"/>
      <c r="S11" s="195"/>
      <c r="T11" s="201"/>
      <c r="U11" s="8"/>
      <c r="V11" s="8"/>
      <c r="W11" s="37"/>
    </row>
    <row r="12" spans="5:23" ht="12.75">
      <c r="E12" s="8"/>
      <c r="F12" s="37"/>
      <c r="G12"/>
      <c r="H12" s="16"/>
      <c r="I12" s="16"/>
      <c r="J12" s="20"/>
      <c r="K12"/>
      <c r="L12" s="98"/>
      <c r="M12" s="8"/>
      <c r="N12" s="8"/>
      <c r="O12" s="37"/>
      <c r="Q12" s="150"/>
      <c r="R12" s="74"/>
      <c r="S12" s="195"/>
      <c r="T12" s="201"/>
      <c r="U12" s="8"/>
      <c r="V12" s="8"/>
      <c r="W12" s="37"/>
    </row>
    <row r="13" spans="1:23" ht="12.75">
      <c r="A13"/>
      <c r="B13" s="19"/>
      <c r="C13"/>
      <c r="D13"/>
      <c r="E13"/>
      <c r="F13"/>
      <c r="G13"/>
      <c r="H13" s="16"/>
      <c r="I13" s="16"/>
      <c r="J13" s="20"/>
      <c r="K13"/>
      <c r="L13" s="98"/>
      <c r="M13" s="8"/>
      <c r="N13" s="8"/>
      <c r="O13" s="37"/>
      <c r="Q13" s="150"/>
      <c r="R13" s="74"/>
      <c r="S13" s="195"/>
      <c r="T13" s="201"/>
      <c r="U13" s="8"/>
      <c r="V13" s="8"/>
      <c r="W13" s="37"/>
    </row>
    <row r="14" spans="1:20" ht="12.75">
      <c r="A14" s="1"/>
      <c r="B14" s="2"/>
      <c r="C14" s="3"/>
      <c r="D14" s="1"/>
      <c r="E14" s="1"/>
      <c r="F14" s="3"/>
      <c r="G14"/>
      <c r="H14"/>
      <c r="J14"/>
      <c r="K14"/>
      <c r="L14" s="208"/>
      <c r="Q14" s="150"/>
      <c r="R14" s="196"/>
      <c r="S14" s="196"/>
      <c r="T14" s="202"/>
    </row>
    <row r="15" spans="9:17" ht="12.75">
      <c r="I15" s="17"/>
      <c r="Q15" s="150"/>
    </row>
    <row r="16" spans="1:20" ht="13.5" thickBot="1">
      <c r="A16"/>
      <c r="B16"/>
      <c r="C16"/>
      <c r="D16"/>
      <c r="E16"/>
      <c r="F16"/>
      <c r="G16"/>
      <c r="H16"/>
      <c r="I16" s="17"/>
      <c r="J16" s="54" t="s">
        <v>287</v>
      </c>
      <c r="K16" s="79" t="s">
        <v>288</v>
      </c>
      <c r="L16"/>
      <c r="Q16" s="150"/>
      <c r="R16" s="54" t="s">
        <v>287</v>
      </c>
      <c r="S16" s="79" t="s">
        <v>288</v>
      </c>
      <c r="T16"/>
    </row>
    <row r="17" spans="1:19" ht="14.25" thickBot="1" thickTop="1">
      <c r="A17" s="170" t="s">
        <v>141</v>
      </c>
      <c r="B17" s="171"/>
      <c r="C17" s="171"/>
      <c r="D17" s="171"/>
      <c r="E17" s="115"/>
      <c r="F17" s="108"/>
      <c r="G17" s="108"/>
      <c r="H17" s="172"/>
      <c r="I17" s="17"/>
      <c r="J17" s="267" t="s">
        <v>289</v>
      </c>
      <c r="K17" s="79" t="s">
        <v>294</v>
      </c>
      <c r="L17" s="95"/>
      <c r="Q17" s="150"/>
      <c r="R17" s="267" t="s">
        <v>289</v>
      </c>
      <c r="S17" s="79" t="s">
        <v>295</v>
      </c>
    </row>
    <row r="18" spans="1:24" ht="14.25" thickBot="1" thickTop="1">
      <c r="A18" s="173" t="s">
        <v>206</v>
      </c>
      <c r="B18" s="174"/>
      <c r="C18" s="174"/>
      <c r="D18" s="174"/>
      <c r="E18" s="175"/>
      <c r="F18" s="158"/>
      <c r="G18" s="158"/>
      <c r="H18" s="176"/>
      <c r="I18" s="17"/>
      <c r="J18" s="267" t="s">
        <v>289</v>
      </c>
      <c r="K18" s="268">
        <f>ABS(22500/-25000)</f>
        <v>0.9</v>
      </c>
      <c r="L18" s="269" t="s">
        <v>291</v>
      </c>
      <c r="M18" s="270"/>
      <c r="N18" s="270"/>
      <c r="O18" s="270"/>
      <c r="P18" s="271"/>
      <c r="Q18" s="150"/>
      <c r="R18" s="267" t="s">
        <v>289</v>
      </c>
      <c r="S18" s="268">
        <f>ABS(22500/-25000)</f>
        <v>0.9</v>
      </c>
      <c r="T18" s="269" t="s">
        <v>291</v>
      </c>
      <c r="U18" s="270"/>
      <c r="V18" s="270"/>
      <c r="W18" s="270"/>
      <c r="X18" s="271"/>
    </row>
    <row r="19" spans="1:21" ht="14.25" thickBot="1" thickTop="1">
      <c r="A19" s="177" t="s">
        <v>205</v>
      </c>
      <c r="B19" s="189"/>
      <c r="C19" s="189"/>
      <c r="D19" s="189"/>
      <c r="E19" s="117"/>
      <c r="F19" s="110"/>
      <c r="G19" s="110"/>
      <c r="H19" s="181"/>
      <c r="I19" s="17"/>
      <c r="L19" s="28"/>
      <c r="M19" s="28"/>
      <c r="Q19" s="150"/>
      <c r="T19" s="198"/>
      <c r="U19" s="28"/>
    </row>
    <row r="20" spans="1:21" ht="13.5" thickTop="1">
      <c r="A20" s="22" t="s">
        <v>12</v>
      </c>
      <c r="B20" s="23"/>
      <c r="C20" s="23"/>
      <c r="D20" s="23"/>
      <c r="E20" s="58"/>
      <c r="I20" s="17"/>
      <c r="J20" s="82" t="s">
        <v>208</v>
      </c>
      <c r="K20" s="56"/>
      <c r="L20" s="98"/>
      <c r="M20" s="25"/>
      <c r="Q20" s="150"/>
      <c r="R20" s="79" t="s">
        <v>207</v>
      </c>
      <c r="S20" s="195"/>
      <c r="T20" s="201"/>
      <c r="U20" s="25"/>
    </row>
    <row r="21" spans="1:23" ht="12.75">
      <c r="A21" s="13"/>
      <c r="B21" s="13" t="s">
        <v>137</v>
      </c>
      <c r="C21" s="13" t="s">
        <v>6</v>
      </c>
      <c r="D21" s="13"/>
      <c r="E21" s="84" t="s">
        <v>150</v>
      </c>
      <c r="I21" s="17"/>
      <c r="J21" s="211"/>
      <c r="K21" s="211" t="s">
        <v>4</v>
      </c>
      <c r="L21" s="217" t="s">
        <v>6</v>
      </c>
      <c r="M21" s="13"/>
      <c r="N21" s="84" t="s">
        <v>150</v>
      </c>
      <c r="O21" s="54"/>
      <c r="Q21" s="150"/>
      <c r="R21" s="84"/>
      <c r="S21" s="84" t="s">
        <v>4</v>
      </c>
      <c r="T21" s="99" t="s">
        <v>6</v>
      </c>
      <c r="U21" s="13"/>
      <c r="V21" s="84" t="s">
        <v>150</v>
      </c>
      <c r="W21" s="54"/>
    </row>
    <row r="22" spans="1:23" ht="13.5" thickBot="1">
      <c r="A22" s="15" t="s">
        <v>3</v>
      </c>
      <c r="B22" s="14" t="s">
        <v>5</v>
      </c>
      <c r="C22" s="15" t="s">
        <v>5</v>
      </c>
      <c r="D22" s="15" t="s">
        <v>14</v>
      </c>
      <c r="E22" s="85" t="s">
        <v>151</v>
      </c>
      <c r="I22" s="17"/>
      <c r="J22" s="212" t="s">
        <v>3</v>
      </c>
      <c r="K22" s="213" t="s">
        <v>5</v>
      </c>
      <c r="L22" s="102" t="s">
        <v>5</v>
      </c>
      <c r="M22" s="15" t="s">
        <v>14</v>
      </c>
      <c r="N22" s="85" t="s">
        <v>151</v>
      </c>
      <c r="O22" s="54"/>
      <c r="Q22" s="150"/>
      <c r="R22" s="85" t="s">
        <v>3</v>
      </c>
      <c r="S22" s="85" t="s">
        <v>5</v>
      </c>
      <c r="T22" s="100" t="s">
        <v>5</v>
      </c>
      <c r="U22" s="15" t="s">
        <v>14</v>
      </c>
      <c r="V22" s="85" t="s">
        <v>151</v>
      </c>
      <c r="W22" s="54"/>
    </row>
    <row r="23" spans="1:23" ht="14.25" thickBot="1" thickTop="1">
      <c r="A23" s="251">
        <v>0</v>
      </c>
      <c r="B23" s="259">
        <v>1100000</v>
      </c>
      <c r="C23" s="252">
        <v>0</v>
      </c>
      <c r="D23" s="101"/>
      <c r="E23" s="99" t="s">
        <v>12</v>
      </c>
      <c r="F23" s="128" t="s">
        <v>12</v>
      </c>
      <c r="G23" s="129"/>
      <c r="H23" s="130"/>
      <c r="I23" s="17"/>
      <c r="J23" s="255">
        <v>0</v>
      </c>
      <c r="K23" s="260">
        <v>1100000</v>
      </c>
      <c r="L23" s="256">
        <v>0</v>
      </c>
      <c r="M23" s="101"/>
      <c r="N23" s="99" t="s">
        <v>12</v>
      </c>
      <c r="O23" s="128" t="s">
        <v>12</v>
      </c>
      <c r="Q23" s="150"/>
      <c r="R23" s="86">
        <v>0</v>
      </c>
      <c r="S23" s="261">
        <v>1100000</v>
      </c>
      <c r="T23" s="101">
        <v>0</v>
      </c>
      <c r="U23" s="101"/>
      <c r="V23" s="99" t="s">
        <v>12</v>
      </c>
      <c r="W23" s="128" t="s">
        <v>12</v>
      </c>
    </row>
    <row r="24" spans="1:23" ht="14.25" thickBot="1" thickTop="1">
      <c r="A24" s="15">
        <v>1</v>
      </c>
      <c r="B24" s="100">
        <v>975000</v>
      </c>
      <c r="C24" s="253">
        <v>25000</v>
      </c>
      <c r="D24" s="259">
        <v>1075000</v>
      </c>
      <c r="E24" s="254">
        <v>1000000</v>
      </c>
      <c r="F24" s="128" t="s">
        <v>12</v>
      </c>
      <c r="G24" s="129"/>
      <c r="H24" s="130"/>
      <c r="I24" s="17"/>
      <c r="J24" s="212">
        <v>1</v>
      </c>
      <c r="K24" s="102">
        <v>975000</v>
      </c>
      <c r="L24" s="257">
        <v>22500</v>
      </c>
      <c r="M24" s="259">
        <v>1075000</v>
      </c>
      <c r="N24" s="254">
        <v>100000</v>
      </c>
      <c r="O24" s="128" t="s">
        <v>12</v>
      </c>
      <c r="Q24" s="150"/>
      <c r="R24" s="85">
        <v>1</v>
      </c>
      <c r="S24" s="100">
        <v>975000</v>
      </c>
      <c r="T24" s="100">
        <v>15000</v>
      </c>
      <c r="U24" s="262">
        <v>1075000</v>
      </c>
      <c r="V24" s="100">
        <v>100000</v>
      </c>
      <c r="W24" s="128" t="s">
        <v>12</v>
      </c>
    </row>
    <row r="25" spans="7:21" ht="13.5" thickTop="1">
      <c r="G25" s="63" t="s">
        <v>21</v>
      </c>
      <c r="I25" s="17"/>
      <c r="K25" s="76" t="s">
        <v>157</v>
      </c>
      <c r="M25" s="28"/>
      <c r="Q25" s="150"/>
      <c r="S25" s="74" t="s">
        <v>209</v>
      </c>
      <c r="U25" s="28"/>
    </row>
    <row r="26" spans="1:24" ht="12.75">
      <c r="A26" s="12"/>
      <c r="B26" s="10"/>
      <c r="C26" s="10"/>
      <c r="D26" s="10"/>
      <c r="E26" s="59"/>
      <c r="F26" s="60"/>
      <c r="G26" s="60"/>
      <c r="H26" s="77"/>
      <c r="I26" s="17"/>
      <c r="J26" s="87"/>
      <c r="K26" s="87"/>
      <c r="L26" s="104"/>
      <c r="M26" s="191"/>
      <c r="N26" s="191"/>
      <c r="O26" s="191"/>
      <c r="P26" s="191"/>
      <c r="Q26" s="150"/>
      <c r="R26" s="60"/>
      <c r="S26" s="60"/>
      <c r="T26" s="203"/>
      <c r="U26" s="191"/>
      <c r="V26" s="191"/>
      <c r="W26" s="191"/>
      <c r="X26" s="191"/>
    </row>
    <row r="27" spans="1:21" ht="12.75">
      <c r="A27" s="27" t="s">
        <v>7</v>
      </c>
      <c r="B27" s="29"/>
      <c r="C27" s="29"/>
      <c r="D27" s="29"/>
      <c r="E27" s="61"/>
      <c r="F27" s="62" t="s">
        <v>9</v>
      </c>
      <c r="G27" s="62" t="s">
        <v>10</v>
      </c>
      <c r="H27" s="62" t="s">
        <v>11</v>
      </c>
      <c r="I27" s="17"/>
      <c r="J27" s="88" t="s">
        <v>9</v>
      </c>
      <c r="K27" s="88" t="s">
        <v>10</v>
      </c>
      <c r="L27" s="105" t="s">
        <v>11</v>
      </c>
      <c r="M27" s="28"/>
      <c r="Q27" s="150"/>
      <c r="R27" s="160" t="s">
        <v>9</v>
      </c>
      <c r="S27" s="160" t="s">
        <v>10</v>
      </c>
      <c r="T27" s="200" t="s">
        <v>11</v>
      </c>
      <c r="U27" s="28"/>
    </row>
    <row r="28" spans="1:21" ht="12.75">
      <c r="A28" s="27">
        <v>0</v>
      </c>
      <c r="B28" s="21" t="s">
        <v>146</v>
      </c>
      <c r="C28" s="27"/>
      <c r="D28" s="27"/>
      <c r="E28" s="63"/>
      <c r="F28" s="64" t="s">
        <v>12</v>
      </c>
      <c r="G28" s="64"/>
      <c r="H28" s="63" t="s">
        <v>12</v>
      </c>
      <c r="I28" s="17"/>
      <c r="J28" s="89" t="s">
        <v>12</v>
      </c>
      <c r="K28" s="89"/>
      <c r="L28" s="103" t="s">
        <v>12</v>
      </c>
      <c r="M28" s="28"/>
      <c r="Q28" s="150"/>
      <c r="R28" s="154" t="s">
        <v>12</v>
      </c>
      <c r="S28" s="154"/>
      <c r="T28" s="95" t="s">
        <v>12</v>
      </c>
      <c r="U28" s="28"/>
    </row>
    <row r="29" spans="1:21" ht="13.5" customHeight="1">
      <c r="A29" s="27"/>
      <c r="B29" s="30"/>
      <c r="C29" s="27"/>
      <c r="D29" s="27"/>
      <c r="E29" s="63"/>
      <c r="F29" s="65"/>
      <c r="G29" s="65"/>
      <c r="H29" s="63"/>
      <c r="I29" s="17"/>
      <c r="J29" s="90"/>
      <c r="K29" s="90"/>
      <c r="M29" s="28"/>
      <c r="Q29" s="150"/>
      <c r="R29" s="156"/>
      <c r="S29" s="156"/>
      <c r="U29" s="28"/>
    </row>
    <row r="30" spans="1:21" ht="13.5" customHeight="1">
      <c r="A30" s="27">
        <v>0</v>
      </c>
      <c r="B30" s="21" t="s">
        <v>38</v>
      </c>
      <c r="C30" s="27"/>
      <c r="D30" s="27"/>
      <c r="E30" s="63"/>
      <c r="F30" s="65">
        <f>C23</f>
        <v>0</v>
      </c>
      <c r="G30" s="65"/>
      <c r="H30" s="63">
        <f>F30-G30</f>
        <v>0</v>
      </c>
      <c r="I30" s="17"/>
      <c r="J30" s="90">
        <f>C23</f>
        <v>0</v>
      </c>
      <c r="K30" s="90"/>
      <c r="L30" s="103">
        <f>J30-K30</f>
        <v>0</v>
      </c>
      <c r="M30" s="28"/>
      <c r="Q30" s="150"/>
      <c r="R30" s="156">
        <f>T23</f>
        <v>0</v>
      </c>
      <c r="S30" s="156"/>
      <c r="T30" s="95">
        <f>R30-S30</f>
        <v>0</v>
      </c>
      <c r="U30" s="28"/>
    </row>
    <row r="31" spans="1:21" ht="13.5" customHeight="1">
      <c r="A31" s="27"/>
      <c r="B31" s="21" t="s">
        <v>13</v>
      </c>
      <c r="C31" s="27"/>
      <c r="D31" s="27"/>
      <c r="E31" s="63"/>
      <c r="F31" s="65"/>
      <c r="G31" s="65">
        <f>F30</f>
        <v>0</v>
      </c>
      <c r="H31" s="63">
        <f>F31-G31</f>
        <v>0</v>
      </c>
      <c r="I31" s="17"/>
      <c r="J31" s="90"/>
      <c r="K31" s="90">
        <f>J30</f>
        <v>0</v>
      </c>
      <c r="L31" s="103">
        <f>J31-K31</f>
        <v>0</v>
      </c>
      <c r="M31" s="28"/>
      <c r="Q31" s="150"/>
      <c r="R31" s="156"/>
      <c r="S31" s="156">
        <f>R30</f>
        <v>0</v>
      </c>
      <c r="T31" s="95">
        <f>R31-S31</f>
        <v>0</v>
      </c>
      <c r="U31" s="28"/>
    </row>
    <row r="32" spans="1:21" ht="13.5" customHeight="1">
      <c r="A32" s="27"/>
      <c r="B32" s="30" t="s">
        <v>17</v>
      </c>
      <c r="C32" s="27"/>
      <c r="D32" s="27"/>
      <c r="E32" s="63"/>
      <c r="F32" s="66"/>
      <c r="G32" s="66"/>
      <c r="H32" s="63"/>
      <c r="I32" s="17"/>
      <c r="J32" s="91"/>
      <c r="K32" s="91"/>
      <c r="M32" s="28"/>
      <c r="Q32" s="150"/>
      <c r="R32" s="157"/>
      <c r="S32" s="157"/>
      <c r="U32" s="28"/>
    </row>
    <row r="33" spans="1:21" ht="12.75">
      <c r="A33" s="27"/>
      <c r="B33" s="22"/>
      <c r="C33" s="23"/>
      <c r="D33" s="23"/>
      <c r="E33" s="58"/>
      <c r="F33" s="67"/>
      <c r="G33" s="67"/>
      <c r="H33" s="63"/>
      <c r="I33" s="17"/>
      <c r="J33" s="92"/>
      <c r="K33" s="92"/>
      <c r="M33" s="28"/>
      <c r="Q33" s="150"/>
      <c r="R33" s="158"/>
      <c r="S33" s="158"/>
      <c r="U33" s="28"/>
    </row>
    <row r="34" spans="1:24" ht="12.75">
      <c r="A34" s="31"/>
      <c r="B34" s="32"/>
      <c r="C34" s="33"/>
      <c r="D34" s="33"/>
      <c r="E34" s="68"/>
      <c r="F34" s="69"/>
      <c r="G34" s="69"/>
      <c r="H34" s="78"/>
      <c r="I34" s="17"/>
      <c r="J34" s="93"/>
      <c r="K34" s="93"/>
      <c r="L34" s="106"/>
      <c r="M34" s="192"/>
      <c r="N34" s="152"/>
      <c r="O34" s="152"/>
      <c r="P34" s="152"/>
      <c r="Q34" s="150"/>
      <c r="R34" s="159"/>
      <c r="S34" s="159"/>
      <c r="T34" s="165"/>
      <c r="U34" s="192"/>
      <c r="V34" s="152"/>
      <c r="W34" s="152"/>
      <c r="X34" s="152"/>
    </row>
    <row r="35" spans="1:21" ht="12.75">
      <c r="A35" s="27"/>
      <c r="B35" s="22"/>
      <c r="C35" s="23"/>
      <c r="D35" s="23"/>
      <c r="E35" s="58"/>
      <c r="F35" s="67"/>
      <c r="G35" s="63" t="s">
        <v>21</v>
      </c>
      <c r="H35" s="63"/>
      <c r="I35" s="17"/>
      <c r="K35" s="76" t="s">
        <v>157</v>
      </c>
      <c r="M35" s="28"/>
      <c r="Q35" s="150"/>
      <c r="S35" s="74" t="s">
        <v>157</v>
      </c>
      <c r="U35" s="28"/>
    </row>
    <row r="36" spans="1:21" ht="12.75">
      <c r="A36" s="27" t="s">
        <v>7</v>
      </c>
      <c r="B36" s="29"/>
      <c r="C36" s="29"/>
      <c r="D36" s="61" t="s">
        <v>12</v>
      </c>
      <c r="E36" s="61"/>
      <c r="F36" s="62" t="s">
        <v>9</v>
      </c>
      <c r="G36" s="62" t="s">
        <v>10</v>
      </c>
      <c r="H36" s="142" t="s">
        <v>11</v>
      </c>
      <c r="I36" s="17"/>
      <c r="J36" s="88" t="s">
        <v>9</v>
      </c>
      <c r="K36" s="88" t="s">
        <v>10</v>
      </c>
      <c r="L36" s="145" t="s">
        <v>11</v>
      </c>
      <c r="M36" s="28"/>
      <c r="Q36" s="150"/>
      <c r="R36" s="160" t="s">
        <v>9</v>
      </c>
      <c r="S36" s="160" t="s">
        <v>10</v>
      </c>
      <c r="T36" s="161" t="s">
        <v>11</v>
      </c>
      <c r="U36" s="24"/>
    </row>
    <row r="37" spans="1:21" ht="13.5" thickBot="1">
      <c r="A37" s="27"/>
      <c r="B37" s="30"/>
      <c r="C37" s="23"/>
      <c r="D37" s="23"/>
      <c r="E37" s="58"/>
      <c r="F37" s="65"/>
      <c r="G37" s="65"/>
      <c r="H37" s="141"/>
      <c r="I37" s="17"/>
      <c r="J37" s="90"/>
      <c r="K37" s="90"/>
      <c r="L37" s="146"/>
      <c r="M37" s="28"/>
      <c r="Q37" s="150"/>
      <c r="R37" s="156"/>
      <c r="S37" s="156"/>
      <c r="T37" s="163"/>
      <c r="U37" s="24"/>
    </row>
    <row r="38" spans="1:24" ht="14.25" thickBot="1" thickTop="1">
      <c r="A38" s="39">
        <v>1</v>
      </c>
      <c r="B38" s="40" t="s">
        <v>38</v>
      </c>
      <c r="C38" s="39"/>
      <c r="D38" s="39"/>
      <c r="E38" s="70"/>
      <c r="F38" s="242">
        <f>C24</f>
        <v>25000</v>
      </c>
      <c r="G38" s="266">
        <v>0</v>
      </c>
      <c r="H38" s="141">
        <f>H30+F38-G38</f>
        <v>25000</v>
      </c>
      <c r="I38" s="17"/>
      <c r="J38" s="243">
        <f>L24</f>
        <v>22500</v>
      </c>
      <c r="K38" s="214"/>
      <c r="L38" s="146">
        <f>L30+J38-K38</f>
        <v>22500</v>
      </c>
      <c r="M38" s="40" t="s">
        <v>38</v>
      </c>
      <c r="N38" s="42"/>
      <c r="O38" s="42"/>
      <c r="P38" s="42"/>
      <c r="Q38" s="150"/>
      <c r="R38" s="245">
        <f>T24</f>
        <v>15000</v>
      </c>
      <c r="S38" s="197"/>
      <c r="T38" s="163">
        <f>T30+R38-S38</f>
        <v>15000</v>
      </c>
      <c r="U38" s="185" t="s">
        <v>38</v>
      </c>
      <c r="V38" s="42"/>
      <c r="W38" s="42"/>
      <c r="X38" s="42"/>
    </row>
    <row r="39" spans="1:24" ht="14.25" thickBot="1" thickTop="1">
      <c r="A39" s="39"/>
      <c r="B39" s="40" t="s">
        <v>149</v>
      </c>
      <c r="C39" s="39"/>
      <c r="D39" s="39"/>
      <c r="E39" s="70"/>
      <c r="F39" s="194"/>
      <c r="G39" s="42"/>
      <c r="H39" s="141">
        <f>F39-G39</f>
        <v>0</v>
      </c>
      <c r="I39" s="17"/>
      <c r="J39" s="264">
        <f>K40-J38</f>
        <v>2500</v>
      </c>
      <c r="K39" s="214"/>
      <c r="L39" s="146">
        <f>J39-K39</f>
        <v>2500</v>
      </c>
      <c r="M39" s="40" t="s">
        <v>149</v>
      </c>
      <c r="N39" s="42"/>
      <c r="O39" s="42"/>
      <c r="P39" s="42"/>
      <c r="Q39" s="150"/>
      <c r="R39" s="197"/>
      <c r="S39" s="263">
        <f>R38</f>
        <v>15000</v>
      </c>
      <c r="T39" s="163">
        <f>R39-S39</f>
        <v>-15000</v>
      </c>
      <c r="U39" s="185" t="s">
        <v>149</v>
      </c>
      <c r="V39" s="42"/>
      <c r="W39" s="42"/>
      <c r="X39" s="42"/>
    </row>
    <row r="40" spans="1:24" ht="14.25" thickBot="1" thickTop="1">
      <c r="A40" s="39"/>
      <c r="B40" s="40" t="s">
        <v>147</v>
      </c>
      <c r="C40" s="39"/>
      <c r="D40" s="39"/>
      <c r="E40" s="42"/>
      <c r="F40" s="42"/>
      <c r="G40" s="242">
        <f>B23-D24</f>
        <v>25000</v>
      </c>
      <c r="H40" s="141">
        <f>H31+F40-G40</f>
        <v>-25000</v>
      </c>
      <c r="I40" s="17"/>
      <c r="J40" s="214"/>
      <c r="K40" s="243">
        <f>K23-M24</f>
        <v>25000</v>
      </c>
      <c r="L40" s="146">
        <f>L31+J40-K40</f>
        <v>-25000</v>
      </c>
      <c r="M40" s="40" t="s">
        <v>147</v>
      </c>
      <c r="N40" s="42"/>
      <c r="O40" s="42"/>
      <c r="P40" s="42"/>
      <c r="Q40" s="150"/>
      <c r="R40" s="197"/>
      <c r="S40" s="263">
        <v>0</v>
      </c>
      <c r="T40" s="163">
        <f>T31+R40-S40</f>
        <v>0</v>
      </c>
      <c r="U40" s="185" t="s">
        <v>147</v>
      </c>
      <c r="V40" s="42"/>
      <c r="W40" s="42"/>
      <c r="X40" s="42"/>
    </row>
    <row r="41" spans="1:21" ht="13.5" thickTop="1">
      <c r="A41" s="27"/>
      <c r="B41" s="30" t="s">
        <v>39</v>
      </c>
      <c r="C41" s="27"/>
      <c r="D41" s="27"/>
      <c r="E41" s="63"/>
      <c r="F41" s="65"/>
      <c r="G41" s="65" t="s">
        <v>12</v>
      </c>
      <c r="H41" s="141"/>
      <c r="I41" s="17"/>
      <c r="J41" s="90"/>
      <c r="K41" s="90"/>
      <c r="L41" s="146"/>
      <c r="M41" s="30" t="s">
        <v>39</v>
      </c>
      <c r="Q41" s="150"/>
      <c r="R41" s="156"/>
      <c r="S41" s="156"/>
      <c r="T41" s="163"/>
      <c r="U41" s="184" t="s">
        <v>39</v>
      </c>
    </row>
    <row r="42" spans="1:21" ht="12.75">
      <c r="A42" s="27"/>
      <c r="B42" s="30"/>
      <c r="C42" s="27"/>
      <c r="D42" s="27"/>
      <c r="E42" s="63"/>
      <c r="F42" s="65"/>
      <c r="G42" s="65"/>
      <c r="H42" s="141"/>
      <c r="I42" s="17"/>
      <c r="J42" s="90"/>
      <c r="K42" s="90"/>
      <c r="L42" s="146"/>
      <c r="M42" s="30"/>
      <c r="Q42" s="150"/>
      <c r="R42" s="156"/>
      <c r="S42" s="156"/>
      <c r="T42" s="163"/>
      <c r="U42" s="184"/>
    </row>
    <row r="43" spans="1:21" ht="12.75">
      <c r="A43" s="27">
        <v>1</v>
      </c>
      <c r="B43" s="21" t="s">
        <v>4</v>
      </c>
      <c r="C43" s="38" t="s">
        <v>221</v>
      </c>
      <c r="D43" s="27"/>
      <c r="E43"/>
      <c r="F43" s="65"/>
      <c r="G43" s="65"/>
      <c r="H43" s="141">
        <f>B24</f>
        <v>975000</v>
      </c>
      <c r="I43" s="17"/>
      <c r="J43" s="90"/>
      <c r="K43" s="90"/>
      <c r="L43" s="146">
        <f>K24</f>
        <v>975000</v>
      </c>
      <c r="M43" s="21" t="s">
        <v>4</v>
      </c>
      <c r="Q43" s="150"/>
      <c r="R43" s="156">
        <f>S24</f>
        <v>975000</v>
      </c>
      <c r="S43" s="156"/>
      <c r="T43" s="163">
        <f>S24</f>
        <v>975000</v>
      </c>
      <c r="U43" s="38" t="s">
        <v>4</v>
      </c>
    </row>
    <row r="44" spans="1:21" ht="12.75">
      <c r="A44" s="27"/>
      <c r="B44" s="21" t="s">
        <v>13</v>
      </c>
      <c r="C44" s="27"/>
      <c r="D44" s="27"/>
      <c r="E44" s="63"/>
      <c r="F44" s="65"/>
      <c r="G44"/>
      <c r="H44" s="141">
        <v>0</v>
      </c>
      <c r="I44" s="17"/>
      <c r="J44" s="90"/>
      <c r="K44" s="90"/>
      <c r="L44" s="146">
        <v>0</v>
      </c>
      <c r="M44" s="21" t="s">
        <v>13</v>
      </c>
      <c r="Q44" s="150"/>
      <c r="R44" s="156"/>
      <c r="S44" s="156">
        <f>R43</f>
        <v>975000</v>
      </c>
      <c r="T44" s="163">
        <v>0</v>
      </c>
      <c r="U44" s="38" t="s">
        <v>13</v>
      </c>
    </row>
    <row r="45" spans="1:21" ht="12.75">
      <c r="A45" s="27"/>
      <c r="B45" s="30" t="s">
        <v>222</v>
      </c>
      <c r="C45" s="27"/>
      <c r="D45" s="27"/>
      <c r="E45" s="63"/>
      <c r="F45" s="65"/>
      <c r="G45" s="65"/>
      <c r="H45" s="141"/>
      <c r="I45" s="17"/>
      <c r="J45" s="90"/>
      <c r="K45" s="90"/>
      <c r="L45" s="146"/>
      <c r="M45" s="30" t="s">
        <v>222</v>
      </c>
      <c r="Q45" s="150"/>
      <c r="R45" s="156"/>
      <c r="S45" s="156"/>
      <c r="T45" s="163"/>
      <c r="U45" s="184" t="s">
        <v>222</v>
      </c>
    </row>
    <row r="46" spans="1:21" ht="12.75">
      <c r="A46" s="27"/>
      <c r="B46" s="22"/>
      <c r="C46" s="23"/>
      <c r="D46" s="23"/>
      <c r="E46" s="58"/>
      <c r="F46" s="65"/>
      <c r="G46" s="65"/>
      <c r="H46" s="141"/>
      <c r="I46" s="17"/>
      <c r="J46" s="90"/>
      <c r="K46" s="90"/>
      <c r="L46" s="146"/>
      <c r="M46" s="22"/>
      <c r="Q46" s="150"/>
      <c r="R46" s="156"/>
      <c r="S46" s="156"/>
      <c r="T46" s="163"/>
      <c r="U46" s="186"/>
    </row>
    <row r="47" spans="1:21" ht="12.75">
      <c r="A47" s="27">
        <v>1</v>
      </c>
      <c r="B47" s="21" t="s">
        <v>13</v>
      </c>
      <c r="C47" s="23"/>
      <c r="D47" s="23"/>
      <c r="E47" s="58"/>
      <c r="F47" s="65">
        <f>D24</f>
        <v>1075000</v>
      </c>
      <c r="G47" s="65"/>
      <c r="H47" s="141">
        <f>F47+H44-G47</f>
        <v>1075000</v>
      </c>
      <c r="I47" s="17"/>
      <c r="J47" s="90">
        <f>M24</f>
        <v>1075000</v>
      </c>
      <c r="K47" s="90"/>
      <c r="L47" s="146">
        <f>J47+L44-K47</f>
        <v>1075000</v>
      </c>
      <c r="M47" s="21" t="s">
        <v>13</v>
      </c>
      <c r="Q47" s="150"/>
      <c r="R47" s="156">
        <f>U24</f>
        <v>1075000</v>
      </c>
      <c r="S47" s="156"/>
      <c r="T47" s="163">
        <f>R47+T44-S47</f>
        <v>1075000</v>
      </c>
      <c r="U47" s="38" t="s">
        <v>13</v>
      </c>
    </row>
    <row r="48" spans="1:21" ht="12.75">
      <c r="A48" s="27"/>
      <c r="B48" s="21" t="s">
        <v>14</v>
      </c>
      <c r="C48" s="23"/>
      <c r="D48" s="23"/>
      <c r="E48" s="58"/>
      <c r="F48" s="65"/>
      <c r="G48" s="65">
        <f>F47</f>
        <v>1075000</v>
      </c>
      <c r="H48" s="141">
        <f>H34+F48-G48</f>
        <v>-1075000</v>
      </c>
      <c r="I48" s="17"/>
      <c r="J48" s="90"/>
      <c r="K48" s="90">
        <f>J47</f>
        <v>1075000</v>
      </c>
      <c r="L48" s="146">
        <f>L34+J48-K48</f>
        <v>-1075000</v>
      </c>
      <c r="M48" s="21" t="s">
        <v>14</v>
      </c>
      <c r="Q48" s="150"/>
      <c r="R48" s="156"/>
      <c r="S48" s="156">
        <f>R47</f>
        <v>1075000</v>
      </c>
      <c r="T48" s="163">
        <f>T34+R48-S48</f>
        <v>-1075000</v>
      </c>
      <c r="U48" s="38" t="s">
        <v>14</v>
      </c>
    </row>
    <row r="49" spans="1:21" ht="12.75">
      <c r="A49" s="27"/>
      <c r="B49" s="30" t="s">
        <v>15</v>
      </c>
      <c r="C49" s="23"/>
      <c r="D49" s="23"/>
      <c r="E49" s="58"/>
      <c r="F49" s="65"/>
      <c r="G49" s="65"/>
      <c r="H49" s="141"/>
      <c r="I49" s="17"/>
      <c r="J49" s="90"/>
      <c r="K49" s="90"/>
      <c r="L49" s="146"/>
      <c r="M49" s="30" t="s">
        <v>15</v>
      </c>
      <c r="Q49" s="150"/>
      <c r="R49" s="156"/>
      <c r="S49" s="156"/>
      <c r="T49" s="163"/>
      <c r="U49" s="184" t="s">
        <v>15</v>
      </c>
    </row>
    <row r="50" spans="1:21" ht="12.75">
      <c r="A50" s="27"/>
      <c r="B50" s="23"/>
      <c r="C50" s="23"/>
      <c r="D50" s="23"/>
      <c r="E50" s="58"/>
      <c r="F50" s="65"/>
      <c r="G50" s="65"/>
      <c r="H50" s="141"/>
      <c r="I50" s="17"/>
      <c r="J50" s="90"/>
      <c r="K50" s="90"/>
      <c r="L50" s="146"/>
      <c r="M50" s="23"/>
      <c r="Q50" s="150"/>
      <c r="R50" s="156"/>
      <c r="S50" s="156"/>
      <c r="T50" s="163"/>
      <c r="U50" s="169"/>
    </row>
    <row r="51" spans="1:21" ht="12.75">
      <c r="A51" s="27">
        <v>1</v>
      </c>
      <c r="B51" s="21" t="s">
        <v>16</v>
      </c>
      <c r="C51" s="27"/>
      <c r="D51" s="23"/>
      <c r="E51" s="58"/>
      <c r="F51" s="65">
        <f>H43</f>
        <v>975000</v>
      </c>
      <c r="G51" s="65"/>
      <c r="H51" s="141">
        <f>F51-G51</f>
        <v>975000</v>
      </c>
      <c r="I51" s="17"/>
      <c r="J51" s="90">
        <f>L43</f>
        <v>975000</v>
      </c>
      <c r="K51" s="90"/>
      <c r="L51" s="146">
        <f>J51-K51</f>
        <v>975000</v>
      </c>
      <c r="M51" s="21" t="s">
        <v>16</v>
      </c>
      <c r="Q51" s="150"/>
      <c r="R51" s="156">
        <f>T43</f>
        <v>975000</v>
      </c>
      <c r="S51" s="156"/>
      <c r="T51" s="163">
        <f>R51-S51</f>
        <v>975000</v>
      </c>
      <c r="U51" s="38" t="s">
        <v>16</v>
      </c>
    </row>
    <row r="52" spans="1:21" ht="12.75">
      <c r="A52" s="27"/>
      <c r="B52" s="21" t="s">
        <v>4</v>
      </c>
      <c r="C52" s="27"/>
      <c r="D52" s="23"/>
      <c r="E52" s="58"/>
      <c r="F52" s="65"/>
      <c r="G52" s="65">
        <f>H43</f>
        <v>975000</v>
      </c>
      <c r="H52" s="141">
        <f>H43-G52</f>
        <v>0</v>
      </c>
      <c r="I52" s="17"/>
      <c r="J52" s="90"/>
      <c r="K52" s="90">
        <f>L43</f>
        <v>975000</v>
      </c>
      <c r="L52" s="146">
        <f>L43-K52</f>
        <v>0</v>
      </c>
      <c r="M52" s="21" t="s">
        <v>4</v>
      </c>
      <c r="Q52" s="150"/>
      <c r="R52" s="156"/>
      <c r="S52" s="156">
        <f>T43</f>
        <v>975000</v>
      </c>
      <c r="T52" s="163">
        <f>T43-S52</f>
        <v>0</v>
      </c>
      <c r="U52" s="38" t="s">
        <v>4</v>
      </c>
    </row>
    <row r="53" spans="1:21" ht="12.75">
      <c r="A53" s="27"/>
      <c r="B53" s="30" t="s">
        <v>15</v>
      </c>
      <c r="C53" s="23"/>
      <c r="D53" s="23"/>
      <c r="E53" s="58"/>
      <c r="F53" s="65"/>
      <c r="G53" s="65"/>
      <c r="H53" s="141"/>
      <c r="I53" s="17"/>
      <c r="J53" s="90"/>
      <c r="K53" s="90"/>
      <c r="L53" s="146"/>
      <c r="M53" s="30" t="s">
        <v>15</v>
      </c>
      <c r="Q53" s="150"/>
      <c r="R53" s="156"/>
      <c r="S53" s="156"/>
      <c r="T53" s="163"/>
      <c r="U53" s="184" t="s">
        <v>15</v>
      </c>
    </row>
    <row r="54" spans="1:21" ht="12.75">
      <c r="A54" s="27"/>
      <c r="B54" s="23"/>
      <c r="C54" s="23"/>
      <c r="D54" s="23"/>
      <c r="E54" s="58"/>
      <c r="F54" s="65"/>
      <c r="G54" s="65"/>
      <c r="H54" s="141"/>
      <c r="I54" s="17"/>
      <c r="J54" s="90"/>
      <c r="K54" s="90"/>
      <c r="L54" s="146"/>
      <c r="M54" s="23"/>
      <c r="Q54" s="150"/>
      <c r="R54" s="156"/>
      <c r="S54" s="156"/>
      <c r="T54" s="163"/>
      <c r="U54" s="169"/>
    </row>
    <row r="55" spans="1:21" ht="12.75">
      <c r="A55" s="27">
        <v>1</v>
      </c>
      <c r="B55" s="21" t="s">
        <v>13</v>
      </c>
      <c r="C55" s="23"/>
      <c r="D55" s="23"/>
      <c r="E55" s="58"/>
      <c r="F55" s="206">
        <f>C24</f>
        <v>25000</v>
      </c>
      <c r="G55"/>
      <c r="H55" s="141">
        <f>H47+F55-G55</f>
        <v>1100000</v>
      </c>
      <c r="I55" s="17"/>
      <c r="J55" s="209">
        <f>L24</f>
        <v>22500</v>
      </c>
      <c r="K55" s="90"/>
      <c r="L55" s="146">
        <f>L47+J55-K55</f>
        <v>1097500</v>
      </c>
      <c r="M55" s="21" t="s">
        <v>13</v>
      </c>
      <c r="Q55" s="150"/>
      <c r="R55" s="209">
        <f>T24</f>
        <v>15000</v>
      </c>
      <c r="S55" s="90"/>
      <c r="T55" s="146">
        <f>T47+R55-S55</f>
        <v>1090000</v>
      </c>
      <c r="U55" s="38" t="s">
        <v>13</v>
      </c>
    </row>
    <row r="56" spans="1:21" ht="12.75">
      <c r="A56" s="27"/>
      <c r="B56" s="21" t="s">
        <v>38</v>
      </c>
      <c r="C56" s="23"/>
      <c r="D56" s="23"/>
      <c r="E56"/>
      <c r="F56"/>
      <c r="G56" s="207">
        <f>H38</f>
        <v>25000</v>
      </c>
      <c r="H56" s="141">
        <f>H38+F56-G56</f>
        <v>0</v>
      </c>
      <c r="I56" s="17"/>
      <c r="J56" s="90"/>
      <c r="K56" s="90">
        <f>L38</f>
        <v>22500</v>
      </c>
      <c r="L56" s="146">
        <f>L38+J56-K56</f>
        <v>0</v>
      </c>
      <c r="M56" s="21" t="s">
        <v>38</v>
      </c>
      <c r="Q56" s="150"/>
      <c r="R56" s="90"/>
      <c r="S56" s="90">
        <f>T38</f>
        <v>15000</v>
      </c>
      <c r="T56" s="146">
        <f>T38+R56-S56</f>
        <v>0</v>
      </c>
      <c r="U56" s="38" t="s">
        <v>38</v>
      </c>
    </row>
    <row r="57" spans="1:21" ht="12.75">
      <c r="A57" s="27"/>
      <c r="B57" s="30" t="s">
        <v>37</v>
      </c>
      <c r="C57" s="23"/>
      <c r="D57" s="23"/>
      <c r="E57" s="58"/>
      <c r="F57" s="65"/>
      <c r="G57" s="65"/>
      <c r="H57" s="141"/>
      <c r="I57" s="17"/>
      <c r="J57" s="90"/>
      <c r="K57" s="90"/>
      <c r="L57" s="146"/>
      <c r="M57" s="30" t="s">
        <v>37</v>
      </c>
      <c r="Q57" s="150"/>
      <c r="R57" s="156"/>
      <c r="S57" s="156"/>
      <c r="T57" s="163"/>
      <c r="U57" s="184" t="s">
        <v>37</v>
      </c>
    </row>
    <row r="58" spans="1:21" ht="12.75">
      <c r="A58" s="27"/>
      <c r="B58" s="23"/>
      <c r="C58" s="23"/>
      <c r="D58" s="23"/>
      <c r="E58" s="58"/>
      <c r="F58" s="65"/>
      <c r="G58" s="65"/>
      <c r="H58" s="141"/>
      <c r="I58" s="17"/>
      <c r="J58" s="90"/>
      <c r="K58" s="90"/>
      <c r="L58" s="146"/>
      <c r="M58" s="23"/>
      <c r="Q58" s="150"/>
      <c r="R58" s="156"/>
      <c r="S58" s="156"/>
      <c r="T58" s="163"/>
      <c r="U58" s="169"/>
    </row>
    <row r="59" spans="1:24" ht="12.75">
      <c r="A59" s="39">
        <v>1</v>
      </c>
      <c r="B59" s="40" t="s">
        <v>149</v>
      </c>
      <c r="C59" s="41"/>
      <c r="D59" s="41"/>
      <c r="E59" s="72"/>
      <c r="F59" s="71">
        <f>-H39</f>
        <v>0</v>
      </c>
      <c r="G59" s="71"/>
      <c r="H59" s="141">
        <f>H39+F59-G59</f>
        <v>0</v>
      </c>
      <c r="I59" s="17"/>
      <c r="J59" s="94"/>
      <c r="K59" s="94">
        <f>L39</f>
        <v>2500</v>
      </c>
      <c r="L59" s="146">
        <f>L39+J59-K59</f>
        <v>0</v>
      </c>
      <c r="M59" s="40" t="s">
        <v>149</v>
      </c>
      <c r="N59" s="42"/>
      <c r="O59" s="42"/>
      <c r="P59" s="42"/>
      <c r="Q59" s="150"/>
      <c r="R59" s="94">
        <f>-T39</f>
        <v>15000</v>
      </c>
      <c r="S59" s="94"/>
      <c r="T59" s="146">
        <f>T39+R59-S59</f>
        <v>0</v>
      </c>
      <c r="U59" s="185" t="s">
        <v>149</v>
      </c>
      <c r="V59" s="42"/>
      <c r="W59" s="42"/>
      <c r="X59" s="42"/>
    </row>
    <row r="60" spans="1:21" ht="12.75">
      <c r="A60" s="27"/>
      <c r="B60" s="21" t="s">
        <v>14</v>
      </c>
      <c r="C60" s="23"/>
      <c r="D60" s="23"/>
      <c r="E60" s="58"/>
      <c r="F60" s="65">
        <f>-H48</f>
        <v>1075000</v>
      </c>
      <c r="G60" s="65"/>
      <c r="H60" s="141">
        <f>H48+F60-G60</f>
        <v>0</v>
      </c>
      <c r="I60" s="17"/>
      <c r="J60" s="90">
        <f>-L48</f>
        <v>1075000</v>
      </c>
      <c r="K60" s="90"/>
      <c r="L60" s="146">
        <f>L48+J60-K60</f>
        <v>0</v>
      </c>
      <c r="M60" s="21" t="s">
        <v>14</v>
      </c>
      <c r="Q60" s="150"/>
      <c r="R60" s="90">
        <f>-T48</f>
        <v>1075000</v>
      </c>
      <c r="S60" s="90"/>
      <c r="T60" s="146">
        <f>T48+R60-S60</f>
        <v>0</v>
      </c>
      <c r="U60" s="38" t="s">
        <v>14</v>
      </c>
    </row>
    <row r="61" spans="1:21" ht="12.75">
      <c r="A61" s="27"/>
      <c r="B61" s="21" t="s">
        <v>16</v>
      </c>
      <c r="C61" s="23"/>
      <c r="D61" s="23"/>
      <c r="E61" s="58"/>
      <c r="F61" s="65"/>
      <c r="G61" s="65">
        <f>H51</f>
        <v>975000</v>
      </c>
      <c r="H61" s="141">
        <f>H51+F61-G61</f>
        <v>0</v>
      </c>
      <c r="I61" s="17"/>
      <c r="J61" s="90"/>
      <c r="K61" s="90">
        <f>L51</f>
        <v>975000</v>
      </c>
      <c r="L61" s="146">
        <f>L51+J61-K61</f>
        <v>0</v>
      </c>
      <c r="M61" s="21" t="s">
        <v>16</v>
      </c>
      <c r="Q61" s="150"/>
      <c r="R61" s="90"/>
      <c r="S61" s="90">
        <f>T51</f>
        <v>975000</v>
      </c>
      <c r="T61" s="146">
        <f>T51+R61-S61</f>
        <v>0</v>
      </c>
      <c r="U61" s="38" t="s">
        <v>16</v>
      </c>
    </row>
    <row r="62" spans="1:24" ht="12.75">
      <c r="A62" s="27"/>
      <c r="B62" s="40" t="s">
        <v>147</v>
      </c>
      <c r="C62" s="41"/>
      <c r="D62" s="41"/>
      <c r="E62" s="72"/>
      <c r="F62" s="71">
        <f>-H40</f>
        <v>25000</v>
      </c>
      <c r="G62" s="42"/>
      <c r="H62" s="141">
        <f>H40+F62-G62</f>
        <v>0</v>
      </c>
      <c r="I62" s="17"/>
      <c r="J62" s="94">
        <f>-L40</f>
        <v>25000</v>
      </c>
      <c r="K62" s="214"/>
      <c r="L62" s="146">
        <f>L40+J62-K62</f>
        <v>0</v>
      </c>
      <c r="M62" s="40" t="s">
        <v>147</v>
      </c>
      <c r="N62" s="42"/>
      <c r="O62" s="42"/>
      <c r="P62" s="42"/>
      <c r="Q62" s="150"/>
      <c r="R62" s="94">
        <f>-T40</f>
        <v>0</v>
      </c>
      <c r="S62" s="214"/>
      <c r="T62" s="146">
        <f>T40+R62-S62</f>
        <v>0</v>
      </c>
      <c r="U62" s="185" t="s">
        <v>147</v>
      </c>
      <c r="V62" s="42"/>
      <c r="W62" s="42"/>
      <c r="X62" s="42"/>
    </row>
    <row r="63" spans="1:21" ht="12.75">
      <c r="A63" s="39"/>
      <c r="B63" s="131" t="s">
        <v>18</v>
      </c>
      <c r="C63" s="29"/>
      <c r="D63" s="29"/>
      <c r="E63" s="61"/>
      <c r="F63" s="132"/>
      <c r="G63" s="132">
        <f>F60+F62-G61-G62</f>
        <v>125000</v>
      </c>
      <c r="H63" s="141">
        <f>F63-G63</f>
        <v>-125000</v>
      </c>
      <c r="I63" s="17"/>
      <c r="J63" s="215"/>
      <c r="K63" s="215">
        <f>J60+J62-K61-K62</f>
        <v>125000</v>
      </c>
      <c r="L63" s="146">
        <f>J63-K63</f>
        <v>-125000</v>
      </c>
      <c r="M63" s="131" t="s">
        <v>18</v>
      </c>
      <c r="Q63" s="150"/>
      <c r="R63" s="215"/>
      <c r="S63" s="215">
        <f>R59+R60-S61-S62</f>
        <v>115000</v>
      </c>
      <c r="T63" s="146">
        <f>R63-S63</f>
        <v>-115000</v>
      </c>
      <c r="U63" s="193" t="s">
        <v>18</v>
      </c>
    </row>
    <row r="64" spans="1:21" ht="12.75">
      <c r="A64" s="27"/>
      <c r="B64" s="30" t="s">
        <v>19</v>
      </c>
      <c r="C64" s="23"/>
      <c r="D64" s="23"/>
      <c r="E64" s="58"/>
      <c r="F64" s="66"/>
      <c r="G64" s="66"/>
      <c r="H64" s="141"/>
      <c r="I64" s="17"/>
      <c r="J64" s="91"/>
      <c r="K64" s="91"/>
      <c r="L64" s="144"/>
      <c r="M64" s="30" t="s">
        <v>204</v>
      </c>
      <c r="Q64" s="150"/>
      <c r="R64" s="157"/>
      <c r="S64" s="157"/>
      <c r="T64" s="155"/>
      <c r="U64" s="184" t="s">
        <v>204</v>
      </c>
    </row>
    <row r="65" spans="9:22" ht="13.5" thickBot="1">
      <c r="I65" s="17"/>
      <c r="J65" s="76"/>
      <c r="K65" s="56"/>
      <c r="L65" s="98"/>
      <c r="M65" s="8"/>
      <c r="N65" s="8"/>
      <c r="Q65" s="150"/>
      <c r="R65" s="74"/>
      <c r="S65" s="195"/>
      <c r="T65" s="201"/>
      <c r="U65" s="8"/>
      <c r="V65" s="8"/>
    </row>
    <row r="66" spans="4:22" ht="13.5" thickTop="1">
      <c r="D66" s="114"/>
      <c r="E66" s="115"/>
      <c r="F66" s="108"/>
      <c r="G66" s="108" t="s">
        <v>133</v>
      </c>
      <c r="H66" s="109">
        <f>B24-D24</f>
        <v>-100000</v>
      </c>
      <c r="I66" s="17"/>
      <c r="J66" s="76"/>
      <c r="K66" s="54" t="s">
        <v>190</v>
      </c>
      <c r="L66" s="219">
        <f>K24-M24</f>
        <v>-100000</v>
      </c>
      <c r="M66" s="8"/>
      <c r="N66" s="8"/>
      <c r="Q66" s="150"/>
      <c r="R66" s="74"/>
      <c r="S66" s="54" t="s">
        <v>190</v>
      </c>
      <c r="T66" s="120">
        <f>S24-U24</f>
        <v>-100000</v>
      </c>
      <c r="U66" s="8"/>
      <c r="V66" s="8"/>
    </row>
    <row r="67" spans="4:22" ht="13.5" thickBot="1">
      <c r="D67" s="116"/>
      <c r="E67" s="117"/>
      <c r="F67" s="110"/>
      <c r="G67" s="110" t="s">
        <v>134</v>
      </c>
      <c r="H67" s="111">
        <f>H63</f>
        <v>-125000</v>
      </c>
      <c r="I67" s="17"/>
      <c r="J67" s="76"/>
      <c r="K67" s="54" t="s">
        <v>191</v>
      </c>
      <c r="L67" s="220">
        <f>L63</f>
        <v>-125000</v>
      </c>
      <c r="M67" s="8"/>
      <c r="N67" s="8"/>
      <c r="Q67" s="150"/>
      <c r="R67" s="74"/>
      <c r="S67" s="54" t="s">
        <v>191</v>
      </c>
      <c r="T67" s="139">
        <f>T63</f>
        <v>-115000</v>
      </c>
      <c r="U67" s="8"/>
      <c r="V67" s="8"/>
    </row>
    <row r="68" spans="4:22" ht="14.25" thickBot="1" thickTop="1">
      <c r="D68" s="118"/>
      <c r="E68" s="119"/>
      <c r="F68" s="112"/>
      <c r="G68" s="112" t="s">
        <v>135</v>
      </c>
      <c r="H68" s="113">
        <f>H67-H66</f>
        <v>-25000</v>
      </c>
      <c r="I68" s="17"/>
      <c r="J68" s="76"/>
      <c r="K68" s="56"/>
      <c r="L68" s="221">
        <f>L67-L66</f>
        <v>-25000</v>
      </c>
      <c r="M68" s="8"/>
      <c r="N68" s="8"/>
      <c r="Q68" s="150"/>
      <c r="R68" s="74"/>
      <c r="S68" s="195"/>
      <c r="T68" s="122">
        <f>T67-T66</f>
        <v>-15000</v>
      </c>
      <c r="U68" s="8"/>
      <c r="V68" s="8"/>
    </row>
    <row r="69" spans="9:22" ht="13.5" thickTop="1">
      <c r="I69" s="17"/>
      <c r="J69" s="76"/>
      <c r="K69" s="56"/>
      <c r="L69" s="98"/>
      <c r="M69" s="8"/>
      <c r="N69" s="8"/>
      <c r="Q69" s="150"/>
      <c r="R69" s="74"/>
      <c r="S69" s="195"/>
      <c r="T69" s="201"/>
      <c r="U69" s="8"/>
      <c r="V69" s="8"/>
    </row>
    <row r="70" spans="9:22" ht="12.75">
      <c r="I70" s="17"/>
      <c r="J70" s="76"/>
      <c r="K70" s="56"/>
      <c r="L70" s="98"/>
      <c r="M70" s="8"/>
      <c r="N70" s="8"/>
      <c r="Q70" s="150"/>
      <c r="R70" s="74"/>
      <c r="S70" s="195"/>
      <c r="T70" s="201"/>
      <c r="U70" s="8"/>
      <c r="V70" s="8"/>
    </row>
    <row r="71" spans="9:22" ht="12.75">
      <c r="I71" s="17"/>
      <c r="J71" s="76"/>
      <c r="K71" s="56"/>
      <c r="L71" s="98"/>
      <c r="M71" s="8"/>
      <c r="N71" s="8"/>
      <c r="Q71" s="150"/>
      <c r="R71" s="74"/>
      <c r="S71" s="195"/>
      <c r="T71" s="201"/>
      <c r="U71" s="8"/>
      <c r="V71" s="8"/>
    </row>
    <row r="72" spans="9:22" ht="12.75">
      <c r="I72" s="17"/>
      <c r="J72" s="76"/>
      <c r="K72" s="56"/>
      <c r="L72" s="98"/>
      <c r="M72" s="8"/>
      <c r="N72" s="8"/>
      <c r="Q72" s="150"/>
      <c r="R72" s="74"/>
      <c r="S72" s="195"/>
      <c r="T72" s="201"/>
      <c r="U72" s="8"/>
      <c r="V72" s="8"/>
    </row>
    <row r="73" spans="9:22" ht="12.75">
      <c r="I73" s="17"/>
      <c r="J73" s="76"/>
      <c r="K73" s="56"/>
      <c r="L73" s="98"/>
      <c r="M73" s="8"/>
      <c r="N73" s="8"/>
      <c r="Q73" s="150"/>
      <c r="R73" s="74"/>
      <c r="S73" s="195"/>
      <c r="T73" s="201"/>
      <c r="U73" s="8"/>
      <c r="V73" s="8"/>
    </row>
    <row r="74" spans="9:22" ht="12.75">
      <c r="I74" s="17"/>
      <c r="J74" s="76"/>
      <c r="K74" s="56"/>
      <c r="L74" s="98"/>
      <c r="M74" s="8"/>
      <c r="N74" s="8"/>
      <c r="Q74" s="150"/>
      <c r="R74" s="74"/>
      <c r="S74" s="195"/>
      <c r="T74" s="201"/>
      <c r="U74" s="8"/>
      <c r="V74" s="8"/>
    </row>
    <row r="75" spans="9:22" ht="12.75">
      <c r="I75" s="17"/>
      <c r="J75" s="76"/>
      <c r="K75" s="56"/>
      <c r="L75" s="98"/>
      <c r="M75" s="8"/>
      <c r="N75" s="8"/>
      <c r="Q75" s="150"/>
      <c r="R75" s="74"/>
      <c r="S75" s="195"/>
      <c r="T75" s="201"/>
      <c r="U75" s="8"/>
      <c r="V75" s="8"/>
    </row>
    <row r="76" spans="9:22" ht="12.75">
      <c r="I76" s="17"/>
      <c r="J76" s="76"/>
      <c r="K76" s="56"/>
      <c r="L76" s="98"/>
      <c r="M76" s="8"/>
      <c r="N76" s="8"/>
      <c r="Q76" s="150"/>
      <c r="R76" s="74"/>
      <c r="S76" s="195"/>
      <c r="T76" s="201"/>
      <c r="U76" s="8"/>
      <c r="V76" s="8"/>
    </row>
    <row r="77" spans="9:22" ht="12.75">
      <c r="I77" s="17"/>
      <c r="J77" s="76"/>
      <c r="K77" s="56"/>
      <c r="L77" s="98"/>
      <c r="M77" s="8"/>
      <c r="N77" s="8"/>
      <c r="Q77" s="150"/>
      <c r="R77" s="74"/>
      <c r="S77" s="195"/>
      <c r="T77" s="201"/>
      <c r="U77" s="8"/>
      <c r="V77" s="8"/>
    </row>
    <row r="78" spans="9:22" ht="12.75">
      <c r="I78" s="17"/>
      <c r="J78" s="76"/>
      <c r="K78" s="56"/>
      <c r="L78" s="98"/>
      <c r="M78" s="8"/>
      <c r="N78" s="8"/>
      <c r="Q78" s="150"/>
      <c r="R78" s="74"/>
      <c r="S78" s="195"/>
      <c r="T78" s="201"/>
      <c r="U78" s="8"/>
      <c r="V78" s="8"/>
    </row>
    <row r="79" spans="9:22" ht="12.75">
      <c r="I79" s="17"/>
      <c r="J79" s="76"/>
      <c r="K79" s="56"/>
      <c r="L79" s="98"/>
      <c r="M79" s="8"/>
      <c r="N79" s="8"/>
      <c r="Q79" s="150"/>
      <c r="R79" s="74"/>
      <c r="S79" s="195"/>
      <c r="T79" s="201"/>
      <c r="U79" s="8"/>
      <c r="V79" s="8"/>
    </row>
    <row r="80" spans="9:22" ht="12.75">
      <c r="I80" s="17"/>
      <c r="J80" s="76"/>
      <c r="K80" s="56"/>
      <c r="L80" s="98"/>
      <c r="M80" s="8"/>
      <c r="N80" s="8"/>
      <c r="Q80" s="150"/>
      <c r="R80" s="74"/>
      <c r="S80" s="195"/>
      <c r="T80" s="201"/>
      <c r="U80" s="8"/>
      <c r="V80" s="8"/>
    </row>
    <row r="81" spans="9:22" ht="12.75">
      <c r="I81" s="17"/>
      <c r="J81" s="76"/>
      <c r="K81" s="56"/>
      <c r="L81" s="98"/>
      <c r="M81" s="8"/>
      <c r="N81" s="8"/>
      <c r="Q81" s="150"/>
      <c r="R81" s="74"/>
      <c r="S81" s="195"/>
      <c r="T81" s="201"/>
      <c r="U81" s="8"/>
      <c r="V81" s="8"/>
    </row>
    <row r="82" spans="1:20" ht="12.75">
      <c r="A82"/>
      <c r="B82"/>
      <c r="C82"/>
      <c r="D82"/>
      <c r="E82" s="55"/>
      <c r="F82" s="55"/>
      <c r="G82" s="55"/>
      <c r="H82" s="55"/>
      <c r="I82" s="17"/>
      <c r="J82" s="210"/>
      <c r="K82" s="210"/>
      <c r="L82" s="208"/>
      <c r="Q82" s="150"/>
      <c r="R82" s="196"/>
      <c r="S82" s="196"/>
      <c r="T82" s="202"/>
    </row>
    <row r="83" spans="7:23" ht="12.75">
      <c r="G83" s="55"/>
      <c r="H83" s="75"/>
      <c r="I83" s="17"/>
      <c r="J83" s="76"/>
      <c r="K83" s="56"/>
      <c r="L83" s="98"/>
      <c r="M83" s="8"/>
      <c r="N83" s="8"/>
      <c r="O83" s="37"/>
      <c r="Q83" s="150"/>
      <c r="R83" s="74"/>
      <c r="S83" s="195"/>
      <c r="T83" s="201"/>
      <c r="U83" s="8"/>
      <c r="V83" s="8"/>
      <c r="W83" s="37"/>
    </row>
    <row r="84" spans="7:23" ht="12.75">
      <c r="G84" s="55"/>
      <c r="H84" s="75"/>
      <c r="J84" s="76"/>
      <c r="K84" s="56"/>
      <c r="L84" s="98"/>
      <c r="M84" s="8"/>
      <c r="N84" s="8"/>
      <c r="O84" s="37"/>
      <c r="Q84" s="16"/>
      <c r="R84" s="74"/>
      <c r="S84" s="195"/>
      <c r="T84" s="201"/>
      <c r="U84" s="8"/>
      <c r="V84" s="8"/>
      <c r="W84" s="37"/>
    </row>
    <row r="85" spans="7:23" ht="12.75">
      <c r="G85" s="55"/>
      <c r="H85" s="75"/>
      <c r="J85" s="76"/>
      <c r="K85" s="56"/>
      <c r="L85" s="98"/>
      <c r="M85" s="8"/>
      <c r="N85" s="8"/>
      <c r="O85" s="37"/>
      <c r="Q85" s="16"/>
      <c r="R85" s="74"/>
      <c r="S85" s="195"/>
      <c r="T85" s="201"/>
      <c r="U85" s="8"/>
      <c r="V85" s="8"/>
      <c r="W85" s="37"/>
    </row>
    <row r="86" spans="7:23" ht="12.75">
      <c r="G86" s="55"/>
      <c r="H86" s="75"/>
      <c r="J86" s="76"/>
      <c r="K86" s="56"/>
      <c r="L86" s="98"/>
      <c r="M86" s="8"/>
      <c r="N86" s="8"/>
      <c r="O86" s="37"/>
      <c r="Q86" s="16"/>
      <c r="R86" s="74"/>
      <c r="S86" s="195"/>
      <c r="T86" s="201"/>
      <c r="U86" s="8"/>
      <c r="V86" s="8"/>
      <c r="W86" s="37"/>
    </row>
    <row r="87" spans="7:23" ht="12.75">
      <c r="G87" s="55"/>
      <c r="H87" s="75"/>
      <c r="J87" s="76"/>
      <c r="K87" s="56"/>
      <c r="L87" s="98"/>
      <c r="M87" s="8"/>
      <c r="N87" s="8"/>
      <c r="O87" s="37"/>
      <c r="Q87" s="16"/>
      <c r="R87" s="74"/>
      <c r="S87" s="195"/>
      <c r="T87" s="201"/>
      <c r="U87" s="8"/>
      <c r="V87" s="8"/>
      <c r="W87" s="37"/>
    </row>
    <row r="88" spans="7:23" ht="12.75">
      <c r="G88" s="55"/>
      <c r="H88" s="75"/>
      <c r="J88" s="76"/>
      <c r="K88" s="56"/>
      <c r="L88" s="98"/>
      <c r="M88" s="8"/>
      <c r="N88" s="8"/>
      <c r="O88" s="37"/>
      <c r="Q88" s="16"/>
      <c r="R88" s="74"/>
      <c r="S88" s="195"/>
      <c r="T88" s="201"/>
      <c r="U88" s="8"/>
      <c r="V88" s="8"/>
      <c r="W88" s="37"/>
    </row>
    <row r="89" spans="7:23" ht="12.75">
      <c r="G89" s="55"/>
      <c r="H89" s="75"/>
      <c r="J89" s="76"/>
      <c r="K89" s="56"/>
      <c r="L89" s="98"/>
      <c r="M89" s="8"/>
      <c r="N89" s="8"/>
      <c r="O89" s="37"/>
      <c r="Q89" s="16"/>
      <c r="R89" s="74"/>
      <c r="S89" s="195"/>
      <c r="T89" s="201"/>
      <c r="U89" s="8"/>
      <c r="V89" s="8"/>
      <c r="W89" s="37"/>
    </row>
    <row r="90" spans="7:23" ht="12.75">
      <c r="G90" s="55"/>
      <c r="H90" s="75"/>
      <c r="J90" s="76"/>
      <c r="K90" s="56"/>
      <c r="L90" s="98"/>
      <c r="M90" s="8"/>
      <c r="N90" s="8"/>
      <c r="O90" s="37"/>
      <c r="Q90" s="16"/>
      <c r="R90" s="74"/>
      <c r="S90" s="195"/>
      <c r="T90" s="201"/>
      <c r="U90" s="8"/>
      <c r="V90" s="8"/>
      <c r="W90" s="37"/>
    </row>
    <row r="91" spans="1:20" ht="12.75">
      <c r="A91"/>
      <c r="B91" s="19"/>
      <c r="C91"/>
      <c r="D91"/>
      <c r="E91" s="55"/>
      <c r="F91" s="55"/>
      <c r="G91" s="55"/>
      <c r="H91" s="75"/>
      <c r="J91" s="210"/>
      <c r="K91" s="210"/>
      <c r="L91" s="208"/>
      <c r="Q91" s="16"/>
      <c r="R91" s="196"/>
      <c r="S91" s="196"/>
      <c r="T91" s="202"/>
    </row>
    <row r="92" spans="1:20" ht="12.75">
      <c r="A92" s="1" t="s">
        <v>1</v>
      </c>
      <c r="B92" s="2"/>
      <c r="C92" s="3"/>
      <c r="D92" s="1"/>
      <c r="E92" s="55"/>
      <c r="F92" s="55"/>
      <c r="G92" s="55"/>
      <c r="H92" s="55"/>
      <c r="J92" s="210"/>
      <c r="K92" s="210"/>
      <c r="L92" s="208"/>
      <c r="R92" s="196"/>
      <c r="S92" s="196"/>
      <c r="T92" s="202"/>
    </row>
    <row r="93" spans="1:20" ht="12.75">
      <c r="A93" s="1"/>
      <c r="B93" s="4" t="s">
        <v>2</v>
      </c>
      <c r="C93" s="3"/>
      <c r="D93" s="1"/>
      <c r="E93" s="55"/>
      <c r="F93" s="55"/>
      <c r="G93" s="55"/>
      <c r="H93" s="55"/>
      <c r="J93" s="210"/>
      <c r="K93" s="210"/>
      <c r="L93" s="208"/>
      <c r="R93" s="196"/>
      <c r="S93" s="196"/>
      <c r="T93" s="202"/>
    </row>
    <row r="94" spans="1:20" ht="12.75">
      <c r="A94"/>
      <c r="B94"/>
      <c r="C94"/>
      <c r="D94"/>
      <c r="E94" s="55"/>
      <c r="F94" s="55"/>
      <c r="G94" s="55"/>
      <c r="H94" s="55"/>
      <c r="J94" s="210"/>
      <c r="K94" s="210"/>
      <c r="L94" s="208"/>
      <c r="R94" s="196"/>
      <c r="S94" s="196"/>
      <c r="T94" s="202"/>
    </row>
    <row r="95" spans="1:22" ht="12.75">
      <c r="A95" t="s">
        <v>28</v>
      </c>
      <c r="B95" s="19"/>
      <c r="C95"/>
      <c r="D95"/>
      <c r="E95" s="55"/>
      <c r="F95" s="55"/>
      <c r="G95" s="55"/>
      <c r="H95" s="75"/>
      <c r="J95" s="216"/>
      <c r="K95" s="210"/>
      <c r="L95" s="209"/>
      <c r="M95" s="16"/>
      <c r="N95" s="20"/>
      <c r="R95" s="75"/>
      <c r="S95" s="196"/>
      <c r="T95" s="107"/>
      <c r="U95" s="16"/>
      <c r="V95" s="20"/>
    </row>
    <row r="96" spans="1:22" ht="12.75">
      <c r="A96" t="s">
        <v>29</v>
      </c>
      <c r="B96" s="19"/>
      <c r="C96"/>
      <c r="D96"/>
      <c r="E96" s="55"/>
      <c r="F96" s="55"/>
      <c r="G96" s="55"/>
      <c r="H96" s="75"/>
      <c r="J96" s="216"/>
      <c r="K96" s="210"/>
      <c r="L96" s="209"/>
      <c r="M96" s="16"/>
      <c r="N96" s="20"/>
      <c r="R96" s="75"/>
      <c r="S96" s="196"/>
      <c r="T96" s="107"/>
      <c r="U96" s="16"/>
      <c r="V96" s="20"/>
    </row>
    <row r="97" spans="1:22" ht="12.75">
      <c r="A97" t="s">
        <v>24</v>
      </c>
      <c r="B97" s="19"/>
      <c r="C97"/>
      <c r="D97"/>
      <c r="E97" s="55"/>
      <c r="F97" s="55"/>
      <c r="G97" s="55"/>
      <c r="H97" s="75"/>
      <c r="J97" s="216"/>
      <c r="K97" s="210"/>
      <c r="L97" s="209"/>
      <c r="M97" s="16"/>
      <c r="N97" s="20"/>
      <c r="R97" s="75"/>
      <c r="S97" s="196"/>
      <c r="T97" s="107"/>
      <c r="U97" s="16"/>
      <c r="V97" s="20"/>
    </row>
    <row r="98" spans="1:22" ht="12.75">
      <c r="A98" t="s">
        <v>25</v>
      </c>
      <c r="B98" s="19"/>
      <c r="C98"/>
      <c r="D98"/>
      <c r="E98" s="55"/>
      <c r="F98" s="55"/>
      <c r="G98" s="55"/>
      <c r="H98" s="75"/>
      <c r="J98" s="216"/>
      <c r="K98" s="210"/>
      <c r="L98" s="209"/>
      <c r="M98" s="16"/>
      <c r="N98" s="20"/>
      <c r="R98" s="75"/>
      <c r="S98" s="196"/>
      <c r="T98" s="107"/>
      <c r="U98" s="16"/>
      <c r="V98" s="20"/>
    </row>
    <row r="99" spans="1:22" ht="12.75">
      <c r="A99"/>
      <c r="B99" s="19" t="s">
        <v>27</v>
      </c>
      <c r="C99"/>
      <c r="D99"/>
      <c r="E99" s="55"/>
      <c r="F99" s="55"/>
      <c r="G99" s="55"/>
      <c r="H99" s="75"/>
      <c r="J99" s="216"/>
      <c r="K99" s="210"/>
      <c r="L99" s="209"/>
      <c r="M99" s="16"/>
      <c r="N99" s="20"/>
      <c r="R99" s="75"/>
      <c r="S99" s="196"/>
      <c r="T99" s="107"/>
      <c r="U99" s="16"/>
      <c r="V99" s="20"/>
    </row>
    <row r="100" spans="1:20" ht="12.75">
      <c r="A100"/>
      <c r="B100"/>
      <c r="C100"/>
      <c r="D100"/>
      <c r="E100" s="55"/>
      <c r="F100" s="55"/>
      <c r="G100" s="55"/>
      <c r="H100" s="55"/>
      <c r="J100" s="210"/>
      <c r="K100" s="210"/>
      <c r="L100" s="208"/>
      <c r="R100" s="196"/>
      <c r="S100" s="196"/>
      <c r="T100" s="202"/>
    </row>
  </sheetData>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X104"/>
  <sheetViews>
    <sheetView workbookViewId="0" topLeftCell="A65">
      <selection activeCell="A74" sqref="A74:B76"/>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0" bestFit="1" customWidth="1"/>
    <col min="14" max="14" width="11.57421875" style="0" bestFit="1" customWidth="1"/>
    <col min="17" max="17" width="5.5742187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333</v>
      </c>
      <c r="I1" s="17"/>
      <c r="J1" s="82" t="s">
        <v>208</v>
      </c>
      <c r="Q1" s="150"/>
      <c r="R1" s="79" t="s">
        <v>207</v>
      </c>
    </row>
    <row r="2" spans="1:22" ht="12.75">
      <c r="A2" s="34" t="s">
        <v>219</v>
      </c>
      <c r="B2" s="6"/>
      <c r="C2" s="7"/>
      <c r="D2" s="5"/>
      <c r="E2" s="5"/>
      <c r="F2" s="9"/>
      <c r="G2" s="9"/>
      <c r="I2" s="17"/>
      <c r="J2" s="82" t="s">
        <v>12</v>
      </c>
      <c r="K2" s="76"/>
      <c r="L2" s="98"/>
      <c r="M2" s="5"/>
      <c r="N2" s="5"/>
      <c r="Q2" s="150"/>
      <c r="R2" s="79" t="s">
        <v>12</v>
      </c>
      <c r="S2" s="74"/>
      <c r="T2" s="201"/>
      <c r="U2" s="5"/>
      <c r="V2" s="5"/>
    </row>
    <row r="3" spans="1:22" ht="12.75">
      <c r="A3" s="4" t="s">
        <v>331</v>
      </c>
      <c r="B3"/>
      <c r="C3"/>
      <c r="D3"/>
      <c r="E3" s="5"/>
      <c r="F3" s="9"/>
      <c r="G3" s="9"/>
      <c r="I3" s="17"/>
      <c r="J3" s="82" t="s">
        <v>12</v>
      </c>
      <c r="K3" s="56"/>
      <c r="L3" s="98"/>
      <c r="M3" s="5"/>
      <c r="N3" s="5"/>
      <c r="Q3" s="150"/>
      <c r="R3" s="79" t="s">
        <v>12</v>
      </c>
      <c r="S3" s="195"/>
      <c r="T3" s="201"/>
      <c r="U3" s="5"/>
      <c r="V3" s="5"/>
    </row>
    <row r="4" spans="1:22" ht="12.75">
      <c r="A4"/>
      <c r="B4" s="19"/>
      <c r="C4"/>
      <c r="D4"/>
      <c r="E4"/>
      <c r="F4"/>
      <c r="G4"/>
      <c r="H4" s="16"/>
      <c r="I4" s="16"/>
      <c r="J4" s="20"/>
      <c r="K4"/>
      <c r="L4" s="98"/>
      <c r="M4" s="5"/>
      <c r="N4" s="5"/>
      <c r="Q4" s="150"/>
      <c r="R4" s="79" t="s">
        <v>12</v>
      </c>
      <c r="S4" s="195"/>
      <c r="T4" s="201"/>
      <c r="U4" s="5"/>
      <c r="V4" s="5"/>
    </row>
    <row r="5" spans="5:23" ht="12.75">
      <c r="E5" s="8"/>
      <c r="F5" s="37"/>
      <c r="G5"/>
      <c r="H5" s="16"/>
      <c r="I5" s="16"/>
      <c r="J5" s="20"/>
      <c r="K5"/>
      <c r="L5" s="98"/>
      <c r="M5" s="8"/>
      <c r="N5" s="8"/>
      <c r="O5" s="37"/>
      <c r="Q5" s="150"/>
      <c r="R5" s="74"/>
      <c r="S5" s="195"/>
      <c r="T5" s="201"/>
      <c r="U5" s="8"/>
      <c r="V5" s="8"/>
      <c r="W5" s="37"/>
    </row>
    <row r="6" spans="5:23" ht="12.75">
      <c r="E6" s="8"/>
      <c r="F6" s="37"/>
      <c r="G6"/>
      <c r="H6" s="16"/>
      <c r="I6" s="16"/>
      <c r="J6" s="20"/>
      <c r="K6"/>
      <c r="L6" s="98"/>
      <c r="M6" s="8"/>
      <c r="N6" s="8"/>
      <c r="O6" s="37"/>
      <c r="Q6" s="150"/>
      <c r="R6" s="74"/>
      <c r="S6" s="195"/>
      <c r="T6" s="201"/>
      <c r="U6" s="8"/>
      <c r="V6" s="8"/>
      <c r="W6" s="37"/>
    </row>
    <row r="7" spans="5:23" ht="12.75">
      <c r="E7" s="8"/>
      <c r="F7" s="37"/>
      <c r="G7"/>
      <c r="H7" s="16"/>
      <c r="I7" s="16"/>
      <c r="J7" s="20"/>
      <c r="K7"/>
      <c r="L7" s="98"/>
      <c r="M7" s="8"/>
      <c r="N7" s="8"/>
      <c r="O7" s="37"/>
      <c r="Q7" s="150"/>
      <c r="R7" s="74"/>
      <c r="S7" s="195"/>
      <c r="T7" s="201"/>
      <c r="U7" s="8"/>
      <c r="V7" s="8"/>
      <c r="W7" s="37"/>
    </row>
    <row r="8" spans="5:23" ht="12.75">
      <c r="E8" s="8"/>
      <c r="F8" s="37"/>
      <c r="G8"/>
      <c r="H8" s="16"/>
      <c r="I8" s="16"/>
      <c r="J8" s="20"/>
      <c r="K8"/>
      <c r="L8" s="98"/>
      <c r="M8" s="8"/>
      <c r="N8" s="8"/>
      <c r="O8" s="37"/>
      <c r="Q8" s="150"/>
      <c r="R8" s="74"/>
      <c r="S8" s="195"/>
      <c r="T8" s="201"/>
      <c r="U8" s="8"/>
      <c r="V8" s="8"/>
      <c r="W8" s="37"/>
    </row>
    <row r="9" spans="5:23" ht="12.75">
      <c r="E9" s="8"/>
      <c r="F9" s="37"/>
      <c r="G9"/>
      <c r="H9" s="16"/>
      <c r="I9" s="16"/>
      <c r="J9" s="20"/>
      <c r="K9"/>
      <c r="L9" s="98"/>
      <c r="M9" s="8"/>
      <c r="N9" s="8"/>
      <c r="O9" s="37"/>
      <c r="Q9" s="150"/>
      <c r="R9" s="74"/>
      <c r="S9" s="195"/>
      <c r="T9" s="201"/>
      <c r="U9" s="8"/>
      <c r="V9" s="8"/>
      <c r="W9" s="37"/>
    </row>
    <row r="10" spans="5:23" ht="12.75">
      <c r="E10" s="8"/>
      <c r="F10" s="37"/>
      <c r="G10"/>
      <c r="H10" s="16"/>
      <c r="I10" s="16"/>
      <c r="J10" s="20"/>
      <c r="K10"/>
      <c r="L10" s="98"/>
      <c r="M10" s="8"/>
      <c r="N10" s="8"/>
      <c r="O10" s="37"/>
      <c r="Q10" s="150"/>
      <c r="R10" s="74"/>
      <c r="S10" s="195"/>
      <c r="T10" s="201"/>
      <c r="U10" s="8"/>
      <c r="V10" s="8"/>
      <c r="W10" s="37"/>
    </row>
    <row r="11" spans="5:23" ht="12.75">
      <c r="E11" s="8"/>
      <c r="F11" s="37"/>
      <c r="G11"/>
      <c r="H11" s="16"/>
      <c r="I11" s="16"/>
      <c r="J11" s="20"/>
      <c r="K11"/>
      <c r="L11" s="98"/>
      <c r="M11" s="8"/>
      <c r="N11" s="8"/>
      <c r="O11" s="37"/>
      <c r="Q11" s="150"/>
      <c r="R11" s="74"/>
      <c r="S11" s="195"/>
      <c r="T11" s="201"/>
      <c r="U11" s="8"/>
      <c r="V11" s="8"/>
      <c r="W11" s="37"/>
    </row>
    <row r="12" spans="5:23" ht="12.75">
      <c r="E12" s="8"/>
      <c r="F12" s="37"/>
      <c r="G12"/>
      <c r="H12" s="16"/>
      <c r="I12" s="16"/>
      <c r="J12" s="20"/>
      <c r="K12"/>
      <c r="L12" s="98"/>
      <c r="M12" s="8"/>
      <c r="N12" s="8"/>
      <c r="O12" s="37"/>
      <c r="Q12" s="150"/>
      <c r="R12" s="74"/>
      <c r="S12" s="195"/>
      <c r="T12" s="201"/>
      <c r="U12" s="8"/>
      <c r="V12" s="8"/>
      <c r="W12" s="37"/>
    </row>
    <row r="13" spans="1:23" ht="12.75">
      <c r="A13"/>
      <c r="B13" s="19"/>
      <c r="C13"/>
      <c r="D13"/>
      <c r="E13"/>
      <c r="F13"/>
      <c r="G13"/>
      <c r="H13" s="16"/>
      <c r="I13" s="16"/>
      <c r="J13" s="20"/>
      <c r="K13"/>
      <c r="L13" s="98"/>
      <c r="M13" s="8"/>
      <c r="N13" s="8"/>
      <c r="O13" s="37"/>
      <c r="Q13" s="150"/>
      <c r="R13" s="74"/>
      <c r="S13" s="195"/>
      <c r="T13" s="201"/>
      <c r="U13" s="8"/>
      <c r="V13" s="8"/>
      <c r="W13" s="37"/>
    </row>
    <row r="14" spans="1:20" ht="12.75">
      <c r="A14" s="1"/>
      <c r="B14" s="2"/>
      <c r="C14" s="3"/>
      <c r="D14" s="1"/>
      <c r="E14" s="1"/>
      <c r="F14" s="3"/>
      <c r="G14"/>
      <c r="H14"/>
      <c r="J14"/>
      <c r="K14"/>
      <c r="L14" s="208"/>
      <c r="Q14" s="150"/>
      <c r="R14" s="196"/>
      <c r="S14" s="196"/>
      <c r="T14" s="202"/>
    </row>
    <row r="15" spans="9:17" ht="12.75">
      <c r="I15" s="17"/>
      <c r="Q15" s="150"/>
    </row>
    <row r="16" spans="1:20" ht="13.5" thickBot="1">
      <c r="A16"/>
      <c r="B16"/>
      <c r="C16"/>
      <c r="D16"/>
      <c r="E16"/>
      <c r="F16"/>
      <c r="G16"/>
      <c r="H16"/>
      <c r="I16" s="17"/>
      <c r="J16" s="54" t="s">
        <v>287</v>
      </c>
      <c r="K16" s="79" t="s">
        <v>288</v>
      </c>
      <c r="L16"/>
      <c r="Q16" s="150"/>
      <c r="R16" s="54" t="s">
        <v>287</v>
      </c>
      <c r="S16" s="79" t="s">
        <v>288</v>
      </c>
      <c r="T16"/>
    </row>
    <row r="17" spans="1:19" ht="14.25" thickBot="1" thickTop="1">
      <c r="A17" s="170" t="s">
        <v>141</v>
      </c>
      <c r="B17" s="171"/>
      <c r="C17" s="171"/>
      <c r="D17" s="171"/>
      <c r="E17" s="115"/>
      <c r="F17" s="108"/>
      <c r="G17" s="108"/>
      <c r="H17" s="172"/>
      <c r="I17" s="17"/>
      <c r="J17" s="267" t="s">
        <v>289</v>
      </c>
      <c r="K17" s="79" t="s">
        <v>294</v>
      </c>
      <c r="L17" s="95"/>
      <c r="Q17" s="150"/>
      <c r="R17" s="267" t="s">
        <v>289</v>
      </c>
      <c r="S17" s="79" t="s">
        <v>295</v>
      </c>
    </row>
    <row r="18" spans="1:24" ht="14.25" thickBot="1" thickTop="1">
      <c r="A18" s="173" t="s">
        <v>206</v>
      </c>
      <c r="B18" s="174"/>
      <c r="C18" s="174"/>
      <c r="D18" s="174"/>
      <c r="E18" s="175"/>
      <c r="F18" s="158"/>
      <c r="G18" s="158"/>
      <c r="H18" s="176"/>
      <c r="I18" s="17"/>
      <c r="J18" s="267" t="s">
        <v>289</v>
      </c>
      <c r="K18" s="268">
        <f>ABS(22500/-25000)</f>
        <v>0.9</v>
      </c>
      <c r="L18" s="269" t="s">
        <v>291</v>
      </c>
      <c r="M18" s="270"/>
      <c r="N18" s="270"/>
      <c r="O18" s="270"/>
      <c r="P18" s="271"/>
      <c r="Q18" s="150"/>
      <c r="R18" s="267" t="s">
        <v>289</v>
      </c>
      <c r="S18" s="268">
        <f>ABS(22500/-25000)</f>
        <v>0.9</v>
      </c>
      <c r="T18" s="269" t="s">
        <v>291</v>
      </c>
      <c r="U18" s="270"/>
      <c r="V18" s="270"/>
      <c r="W18" s="270"/>
      <c r="X18" s="271"/>
    </row>
    <row r="19" spans="1:21" ht="14.25" thickBot="1" thickTop="1">
      <c r="A19" s="177" t="s">
        <v>205</v>
      </c>
      <c r="B19" s="189"/>
      <c r="C19" s="189"/>
      <c r="D19" s="189"/>
      <c r="E19" s="117"/>
      <c r="F19" s="110"/>
      <c r="G19" s="110"/>
      <c r="H19" s="181"/>
      <c r="I19" s="17"/>
      <c r="L19" s="28"/>
      <c r="M19" s="28"/>
      <c r="Q19" s="150"/>
      <c r="T19" s="198"/>
      <c r="U19" s="28"/>
    </row>
    <row r="20" spans="1:21" ht="13.5" thickTop="1">
      <c r="A20" s="22" t="s">
        <v>12</v>
      </c>
      <c r="B20" s="23"/>
      <c r="C20" s="23"/>
      <c r="D20" s="23"/>
      <c r="E20" s="58"/>
      <c r="I20" s="17"/>
      <c r="J20" s="82" t="s">
        <v>208</v>
      </c>
      <c r="K20" s="56"/>
      <c r="L20" s="98"/>
      <c r="M20" s="25"/>
      <c r="Q20" s="150"/>
      <c r="R20" s="79" t="s">
        <v>207</v>
      </c>
      <c r="S20" s="195"/>
      <c r="T20" s="201"/>
      <c r="U20" s="25"/>
    </row>
    <row r="21" spans="1:23" ht="12.75">
      <c r="A21" s="13"/>
      <c r="B21" s="13" t="s">
        <v>327</v>
      </c>
      <c r="C21" s="13" t="s">
        <v>6</v>
      </c>
      <c r="D21" s="13"/>
      <c r="E21" s="84" t="s">
        <v>150</v>
      </c>
      <c r="I21" s="17"/>
      <c r="J21" s="211"/>
      <c r="K21" s="211" t="s">
        <v>4</v>
      </c>
      <c r="L21" s="217" t="s">
        <v>6</v>
      </c>
      <c r="M21" s="13"/>
      <c r="N21" s="84" t="s">
        <v>150</v>
      </c>
      <c r="O21" s="54"/>
      <c r="Q21" s="150"/>
      <c r="R21" s="84"/>
      <c r="S21" s="84" t="s">
        <v>4</v>
      </c>
      <c r="T21" s="99" t="s">
        <v>6</v>
      </c>
      <c r="U21" s="13"/>
      <c r="V21" s="84" t="s">
        <v>150</v>
      </c>
      <c r="W21" s="54"/>
    </row>
    <row r="22" spans="1:23" ht="13.5" thickBot="1">
      <c r="A22" s="15" t="s">
        <v>3</v>
      </c>
      <c r="B22" s="14" t="s">
        <v>5</v>
      </c>
      <c r="C22" s="15" t="s">
        <v>5</v>
      </c>
      <c r="D22" s="15" t="s">
        <v>14</v>
      </c>
      <c r="E22" s="85" t="s">
        <v>151</v>
      </c>
      <c r="I22" s="17"/>
      <c r="J22" s="212" t="s">
        <v>3</v>
      </c>
      <c r="K22" s="213" t="s">
        <v>5</v>
      </c>
      <c r="L22" s="102" t="s">
        <v>5</v>
      </c>
      <c r="M22" s="15" t="s">
        <v>14</v>
      </c>
      <c r="N22" s="85" t="s">
        <v>151</v>
      </c>
      <c r="O22" s="54"/>
      <c r="Q22" s="150"/>
      <c r="R22" s="85" t="s">
        <v>3</v>
      </c>
      <c r="S22" s="85" t="s">
        <v>5</v>
      </c>
      <c r="T22" s="100" t="s">
        <v>5</v>
      </c>
      <c r="U22" s="15" t="s">
        <v>14</v>
      </c>
      <c r="V22" s="85" t="s">
        <v>151</v>
      </c>
      <c r="W22" s="54"/>
    </row>
    <row r="23" spans="1:23" ht="14.25" thickBot="1" thickTop="1">
      <c r="A23" s="251">
        <v>0</v>
      </c>
      <c r="B23" s="259">
        <v>1100000</v>
      </c>
      <c r="C23" s="252">
        <v>0</v>
      </c>
      <c r="D23" s="101"/>
      <c r="E23" s="99" t="s">
        <v>12</v>
      </c>
      <c r="F23" s="128" t="s">
        <v>12</v>
      </c>
      <c r="G23" s="129"/>
      <c r="H23" s="130"/>
      <c r="I23" s="17"/>
      <c r="J23" s="255">
        <v>0</v>
      </c>
      <c r="K23" s="260">
        <v>1100000</v>
      </c>
      <c r="L23" s="256">
        <v>0</v>
      </c>
      <c r="M23" s="101"/>
      <c r="N23" s="99" t="s">
        <v>12</v>
      </c>
      <c r="O23" s="128" t="s">
        <v>12</v>
      </c>
      <c r="Q23" s="150"/>
      <c r="R23" s="86">
        <v>0</v>
      </c>
      <c r="S23" s="261">
        <v>1100000</v>
      </c>
      <c r="T23" s="101">
        <v>0</v>
      </c>
      <c r="U23" s="101"/>
      <c r="V23" s="99" t="s">
        <v>12</v>
      </c>
      <c r="W23" s="128" t="s">
        <v>12</v>
      </c>
    </row>
    <row r="24" spans="1:23" ht="14.25" thickBot="1" thickTop="1">
      <c r="A24" s="15">
        <v>1</v>
      </c>
      <c r="B24" s="100">
        <v>975000</v>
      </c>
      <c r="C24" s="253">
        <v>25000</v>
      </c>
      <c r="D24" s="259">
        <v>1075000</v>
      </c>
      <c r="E24" s="254">
        <v>1000000</v>
      </c>
      <c r="F24" s="128" t="s">
        <v>12</v>
      </c>
      <c r="G24" s="129"/>
      <c r="H24" s="130"/>
      <c r="I24" s="17"/>
      <c r="J24" s="212">
        <v>1</v>
      </c>
      <c r="K24" s="102">
        <v>975000</v>
      </c>
      <c r="L24" s="257">
        <v>22500</v>
      </c>
      <c r="M24" s="259">
        <v>1075000</v>
      </c>
      <c r="N24" s="254">
        <v>100000</v>
      </c>
      <c r="O24" s="128" t="s">
        <v>12</v>
      </c>
      <c r="Q24" s="150"/>
      <c r="R24" s="85">
        <v>1</v>
      </c>
      <c r="S24" s="100">
        <v>975000</v>
      </c>
      <c r="T24" s="100">
        <v>15000</v>
      </c>
      <c r="U24" s="262">
        <v>1075000</v>
      </c>
      <c r="V24" s="100">
        <v>100000</v>
      </c>
      <c r="W24" s="128" t="s">
        <v>12</v>
      </c>
    </row>
    <row r="25" spans="7:21" ht="13.5" thickTop="1">
      <c r="G25" s="63" t="s">
        <v>21</v>
      </c>
      <c r="I25" s="17"/>
      <c r="K25" s="76" t="s">
        <v>157</v>
      </c>
      <c r="M25" s="28"/>
      <c r="Q25" s="150"/>
      <c r="S25" s="74" t="s">
        <v>209</v>
      </c>
      <c r="U25" s="28"/>
    </row>
    <row r="26" spans="1:24" ht="12.75">
      <c r="A26" s="12"/>
      <c r="B26" s="10"/>
      <c r="C26" s="10"/>
      <c r="D26" s="10"/>
      <c r="E26" s="59"/>
      <c r="F26" s="60"/>
      <c r="G26" s="60"/>
      <c r="H26" s="77"/>
      <c r="I26" s="17"/>
      <c r="J26" s="87"/>
      <c r="K26" s="87"/>
      <c r="L26" s="104"/>
      <c r="M26" s="191"/>
      <c r="N26" s="191"/>
      <c r="O26" s="191"/>
      <c r="P26" s="191"/>
      <c r="Q26" s="150"/>
      <c r="R26" s="60"/>
      <c r="S26" s="60"/>
      <c r="T26" s="203"/>
      <c r="U26" s="191"/>
      <c r="V26" s="191"/>
      <c r="W26" s="191"/>
      <c r="X26" s="191"/>
    </row>
    <row r="27" spans="1:21" ht="12.75">
      <c r="A27" s="27" t="s">
        <v>7</v>
      </c>
      <c r="B27" s="29"/>
      <c r="C27" s="29"/>
      <c r="D27" s="29"/>
      <c r="E27" s="61"/>
      <c r="F27" s="62" t="s">
        <v>9</v>
      </c>
      <c r="G27" s="62" t="s">
        <v>10</v>
      </c>
      <c r="H27" s="62" t="s">
        <v>11</v>
      </c>
      <c r="I27" s="17"/>
      <c r="J27" s="88" t="s">
        <v>9</v>
      </c>
      <c r="K27" s="88" t="s">
        <v>10</v>
      </c>
      <c r="L27" s="105" t="s">
        <v>11</v>
      </c>
      <c r="M27" s="28"/>
      <c r="Q27" s="150"/>
      <c r="R27" s="160" t="s">
        <v>9</v>
      </c>
      <c r="S27" s="160" t="s">
        <v>10</v>
      </c>
      <c r="T27" s="200" t="s">
        <v>11</v>
      </c>
      <c r="U27" s="28"/>
    </row>
    <row r="28" spans="1:21" ht="12.75">
      <c r="A28" s="27">
        <v>0</v>
      </c>
      <c r="B28" s="21" t="s">
        <v>146</v>
      </c>
      <c r="C28" s="27"/>
      <c r="D28" s="27"/>
      <c r="E28" s="63"/>
      <c r="F28" s="64" t="s">
        <v>12</v>
      </c>
      <c r="G28" s="64"/>
      <c r="H28" s="63" t="s">
        <v>12</v>
      </c>
      <c r="I28" s="17"/>
      <c r="J28" s="89" t="s">
        <v>12</v>
      </c>
      <c r="K28" s="89"/>
      <c r="L28" s="103" t="s">
        <v>12</v>
      </c>
      <c r="M28" s="28"/>
      <c r="Q28" s="150"/>
      <c r="R28" s="154" t="s">
        <v>12</v>
      </c>
      <c r="S28" s="154"/>
      <c r="T28" s="95" t="s">
        <v>12</v>
      </c>
      <c r="U28" s="28"/>
    </row>
    <row r="29" spans="1:21" ht="13.5" customHeight="1">
      <c r="A29" s="27"/>
      <c r="B29" s="30"/>
      <c r="C29" s="27"/>
      <c r="D29" s="27"/>
      <c r="E29" s="63"/>
      <c r="F29" s="65"/>
      <c r="G29" s="65"/>
      <c r="H29" s="63"/>
      <c r="I29" s="17"/>
      <c r="J29" s="90"/>
      <c r="K29" s="90"/>
      <c r="M29" s="28"/>
      <c r="Q29" s="150"/>
      <c r="R29" s="156"/>
      <c r="S29" s="156"/>
      <c r="U29" s="28"/>
    </row>
    <row r="30" spans="1:21" ht="13.5" customHeight="1">
      <c r="A30" s="27">
        <v>0</v>
      </c>
      <c r="B30" s="21" t="s">
        <v>328</v>
      </c>
      <c r="C30" s="27"/>
      <c r="D30" s="27"/>
      <c r="E30" s="63"/>
      <c r="F30" s="65">
        <f>C23</f>
        <v>0</v>
      </c>
      <c r="G30" s="65"/>
      <c r="H30" s="63">
        <f>F30-G30</f>
        <v>0</v>
      </c>
      <c r="I30" s="17"/>
      <c r="J30" s="90">
        <f>C23</f>
        <v>0</v>
      </c>
      <c r="K30" s="90"/>
      <c r="L30" s="103">
        <f>J30-K30</f>
        <v>0</v>
      </c>
      <c r="M30" s="28"/>
      <c r="Q30" s="150"/>
      <c r="R30" s="156">
        <f>T23</f>
        <v>0</v>
      </c>
      <c r="S30" s="156"/>
      <c r="T30" s="95">
        <f>R30-S30</f>
        <v>0</v>
      </c>
      <c r="U30" s="28"/>
    </row>
    <row r="31" spans="1:21" ht="13.5" customHeight="1">
      <c r="A31" s="27"/>
      <c r="B31" s="21" t="s">
        <v>13</v>
      </c>
      <c r="C31" s="27"/>
      <c r="D31" s="27"/>
      <c r="E31" s="63"/>
      <c r="F31" s="65"/>
      <c r="G31" s="65">
        <f>F30</f>
        <v>0</v>
      </c>
      <c r="H31" s="63">
        <f>F31-G31</f>
        <v>0</v>
      </c>
      <c r="I31" s="17"/>
      <c r="J31" s="90"/>
      <c r="K31" s="90">
        <f>J30</f>
        <v>0</v>
      </c>
      <c r="L31" s="103">
        <f>J31-K31</f>
        <v>0</v>
      </c>
      <c r="M31" s="28"/>
      <c r="Q31" s="150"/>
      <c r="R31" s="156"/>
      <c r="S31" s="156">
        <f>R30</f>
        <v>0</v>
      </c>
      <c r="T31" s="95">
        <f>R31-S31</f>
        <v>0</v>
      </c>
      <c r="U31" s="28"/>
    </row>
    <row r="32" spans="1:21" ht="13.5" customHeight="1">
      <c r="A32" s="27"/>
      <c r="B32" s="30" t="s">
        <v>17</v>
      </c>
      <c r="C32" s="27"/>
      <c r="D32" s="27"/>
      <c r="E32" s="63"/>
      <c r="F32" s="66"/>
      <c r="G32" s="66"/>
      <c r="H32" s="63"/>
      <c r="I32" s="17"/>
      <c r="J32" s="91"/>
      <c r="K32" s="91"/>
      <c r="M32" s="28"/>
      <c r="Q32" s="150"/>
      <c r="R32" s="157"/>
      <c r="S32" s="157"/>
      <c r="U32" s="28"/>
    </row>
    <row r="33" spans="1:21" ht="12.75">
      <c r="A33" s="27"/>
      <c r="B33" s="22"/>
      <c r="C33" s="23"/>
      <c r="D33" s="23"/>
      <c r="E33" s="58"/>
      <c r="F33" s="67"/>
      <c r="G33" s="67"/>
      <c r="H33" s="63"/>
      <c r="I33" s="17"/>
      <c r="J33" s="92"/>
      <c r="K33" s="92"/>
      <c r="M33" s="28"/>
      <c r="Q33" s="150"/>
      <c r="R33" s="158"/>
      <c r="S33" s="158"/>
      <c r="U33" s="28"/>
    </row>
    <row r="34" spans="1:24" ht="12.75">
      <c r="A34" s="31"/>
      <c r="B34" s="32"/>
      <c r="C34" s="33"/>
      <c r="D34" s="33"/>
      <c r="E34" s="68"/>
      <c r="F34" s="69"/>
      <c r="G34" s="69"/>
      <c r="H34" s="78"/>
      <c r="I34" s="17"/>
      <c r="J34" s="93"/>
      <c r="K34" s="93"/>
      <c r="L34" s="106"/>
      <c r="M34" s="192"/>
      <c r="N34" s="152"/>
      <c r="O34" s="152"/>
      <c r="P34" s="152"/>
      <c r="Q34" s="150"/>
      <c r="R34" s="159"/>
      <c r="S34" s="159"/>
      <c r="T34" s="165"/>
      <c r="U34" s="192"/>
      <c r="V34" s="152"/>
      <c r="W34" s="152"/>
      <c r="X34" s="152"/>
    </row>
    <row r="35" spans="1:21" ht="12.75">
      <c r="A35" s="27"/>
      <c r="B35" s="22"/>
      <c r="C35" s="23"/>
      <c r="D35" s="23"/>
      <c r="E35" s="58"/>
      <c r="F35" s="67"/>
      <c r="G35" s="63" t="s">
        <v>21</v>
      </c>
      <c r="H35" s="63"/>
      <c r="I35" s="17"/>
      <c r="K35" s="76" t="s">
        <v>157</v>
      </c>
      <c r="M35" s="28"/>
      <c r="Q35" s="150"/>
      <c r="S35" s="74" t="s">
        <v>157</v>
      </c>
      <c r="U35" s="28"/>
    </row>
    <row r="36" spans="1:21" ht="12.75">
      <c r="A36" s="27" t="s">
        <v>7</v>
      </c>
      <c r="B36" s="29"/>
      <c r="C36" s="29"/>
      <c r="D36" s="61" t="s">
        <v>12</v>
      </c>
      <c r="E36" s="61"/>
      <c r="F36" s="62" t="s">
        <v>9</v>
      </c>
      <c r="G36" s="62" t="s">
        <v>10</v>
      </c>
      <c r="H36" s="142" t="s">
        <v>11</v>
      </c>
      <c r="I36" s="17"/>
      <c r="J36" s="88" t="s">
        <v>9</v>
      </c>
      <c r="K36" s="88" t="s">
        <v>10</v>
      </c>
      <c r="L36" s="145" t="s">
        <v>11</v>
      </c>
      <c r="M36" s="28"/>
      <c r="Q36" s="150"/>
      <c r="R36" s="160" t="s">
        <v>9</v>
      </c>
      <c r="S36" s="160" t="s">
        <v>10</v>
      </c>
      <c r="T36" s="161" t="s">
        <v>11</v>
      </c>
      <c r="U36" s="24"/>
    </row>
    <row r="37" spans="1:21" ht="13.5" thickBot="1">
      <c r="A37" s="27"/>
      <c r="B37" s="30"/>
      <c r="C37" s="23"/>
      <c r="D37" s="23"/>
      <c r="E37" s="58"/>
      <c r="F37" s="65"/>
      <c r="G37" s="65"/>
      <c r="H37" s="141"/>
      <c r="I37" s="17"/>
      <c r="J37" s="90"/>
      <c r="K37" s="90"/>
      <c r="L37" s="146"/>
      <c r="M37" s="28"/>
      <c r="Q37" s="150"/>
      <c r="R37" s="156"/>
      <c r="S37" s="156"/>
      <c r="T37" s="163"/>
      <c r="U37" s="24"/>
    </row>
    <row r="38" spans="1:24" ht="14.25" thickBot="1" thickTop="1">
      <c r="A38" s="39">
        <v>1</v>
      </c>
      <c r="B38" s="40" t="s">
        <v>328</v>
      </c>
      <c r="C38" s="39"/>
      <c r="D38" s="39"/>
      <c r="E38" s="70"/>
      <c r="F38" s="242">
        <f>C24</f>
        <v>25000</v>
      </c>
      <c r="G38" s="266">
        <v>0</v>
      </c>
      <c r="H38" s="141">
        <f>H30+F38-G38</f>
        <v>25000</v>
      </c>
      <c r="I38" s="17"/>
      <c r="J38" s="243">
        <f>L24</f>
        <v>22500</v>
      </c>
      <c r="K38" s="214"/>
      <c r="L38" s="146">
        <f>L30+J38-K38</f>
        <v>22500</v>
      </c>
      <c r="M38" s="40" t="s">
        <v>328</v>
      </c>
      <c r="N38" s="42"/>
      <c r="O38" s="42"/>
      <c r="P38" s="42"/>
      <c r="Q38" s="150"/>
      <c r="R38" s="245">
        <f>T24</f>
        <v>15000</v>
      </c>
      <c r="S38" s="197"/>
      <c r="T38" s="163">
        <f>T30+R38-S38</f>
        <v>15000</v>
      </c>
      <c r="U38" s="185" t="s">
        <v>328</v>
      </c>
      <c r="V38" s="42"/>
      <c r="W38" s="42"/>
      <c r="X38" s="42"/>
    </row>
    <row r="39" spans="1:24" ht="14.25" thickBot="1" thickTop="1">
      <c r="A39" s="39"/>
      <c r="B39" s="40" t="s">
        <v>149</v>
      </c>
      <c r="C39" s="39"/>
      <c r="D39" s="39"/>
      <c r="E39" s="70"/>
      <c r="F39" s="194"/>
      <c r="G39" s="42"/>
      <c r="H39" s="141">
        <f>F39-G39</f>
        <v>0</v>
      </c>
      <c r="I39" s="17"/>
      <c r="J39" s="264">
        <f>K40-J38</f>
        <v>2500</v>
      </c>
      <c r="K39" s="214"/>
      <c r="L39" s="146">
        <f>J39-K39</f>
        <v>2500</v>
      </c>
      <c r="M39" s="40" t="s">
        <v>149</v>
      </c>
      <c r="N39" s="42"/>
      <c r="O39" s="42"/>
      <c r="P39" s="42"/>
      <c r="Q39" s="150"/>
      <c r="R39" s="197"/>
      <c r="S39" s="263">
        <f>R38</f>
        <v>15000</v>
      </c>
      <c r="T39" s="163">
        <f>R39-S39</f>
        <v>-15000</v>
      </c>
      <c r="U39" s="185" t="s">
        <v>149</v>
      </c>
      <c r="V39" s="42"/>
      <c r="W39" s="42"/>
      <c r="X39" s="42"/>
    </row>
    <row r="40" spans="1:24" ht="14.25" thickBot="1" thickTop="1">
      <c r="A40" s="39"/>
      <c r="B40" s="40" t="s">
        <v>332</v>
      </c>
      <c r="C40" s="39"/>
      <c r="D40" s="39"/>
      <c r="E40" s="42"/>
      <c r="F40" s="42"/>
      <c r="G40" s="242">
        <f>B23-D24</f>
        <v>25000</v>
      </c>
      <c r="H40" s="141">
        <f>H31+F40-G40</f>
        <v>-25000</v>
      </c>
      <c r="I40" s="17"/>
      <c r="J40" s="214"/>
      <c r="K40" s="243">
        <f>K23-M24</f>
        <v>25000</v>
      </c>
      <c r="L40" s="146">
        <f>L31+J40-K40</f>
        <v>-25000</v>
      </c>
      <c r="M40" s="40" t="s">
        <v>332</v>
      </c>
      <c r="N40" s="42"/>
      <c r="O40" s="42"/>
      <c r="P40" s="42"/>
      <c r="Q40" s="150"/>
      <c r="R40" s="197"/>
      <c r="S40" s="263">
        <v>0</v>
      </c>
      <c r="T40" s="163">
        <f>T31+R40-S40</f>
        <v>0</v>
      </c>
      <c r="U40" s="185" t="s">
        <v>332</v>
      </c>
      <c r="V40" s="42"/>
      <c r="W40" s="42"/>
      <c r="X40" s="42"/>
    </row>
    <row r="41" spans="1:21" ht="13.5" thickTop="1">
      <c r="A41" s="27"/>
      <c r="B41" s="30" t="s">
        <v>39</v>
      </c>
      <c r="C41" s="27"/>
      <c r="D41" s="27"/>
      <c r="E41" s="63"/>
      <c r="F41" s="65"/>
      <c r="G41" s="65" t="s">
        <v>12</v>
      </c>
      <c r="H41" s="141"/>
      <c r="I41" s="17"/>
      <c r="J41" s="90"/>
      <c r="K41" s="90"/>
      <c r="L41" s="146"/>
      <c r="M41" s="30" t="s">
        <v>39</v>
      </c>
      <c r="Q41" s="150"/>
      <c r="R41" s="156"/>
      <c r="S41" s="156"/>
      <c r="T41" s="163"/>
      <c r="U41" s="184" t="s">
        <v>39</v>
      </c>
    </row>
    <row r="42" spans="1:21" ht="12.75">
      <c r="A42" s="27"/>
      <c r="B42" s="30"/>
      <c r="C42" s="27"/>
      <c r="D42" s="27"/>
      <c r="E42" s="63"/>
      <c r="F42" s="65"/>
      <c r="G42" s="65"/>
      <c r="H42" s="141"/>
      <c r="I42" s="17"/>
      <c r="J42" s="90"/>
      <c r="K42" s="90"/>
      <c r="L42" s="146"/>
      <c r="M42" s="30"/>
      <c r="Q42" s="150"/>
      <c r="R42" s="156"/>
      <c r="S42" s="156"/>
      <c r="T42" s="163"/>
      <c r="U42" s="184"/>
    </row>
    <row r="43" spans="1:21" ht="12.75">
      <c r="A43" s="27">
        <v>1</v>
      </c>
      <c r="B43" s="21" t="s">
        <v>4</v>
      </c>
      <c r="C43" s="38" t="s">
        <v>221</v>
      </c>
      <c r="D43" s="27"/>
      <c r="E43"/>
      <c r="F43" s="65"/>
      <c r="G43" s="65"/>
      <c r="H43" s="141">
        <f>B24</f>
        <v>975000</v>
      </c>
      <c r="I43" s="17"/>
      <c r="J43" s="90"/>
      <c r="K43" s="90"/>
      <c r="L43" s="146">
        <f>K24</f>
        <v>975000</v>
      </c>
      <c r="M43" s="21" t="s">
        <v>4</v>
      </c>
      <c r="Q43" s="150"/>
      <c r="R43" s="156">
        <f>S24</f>
        <v>975000</v>
      </c>
      <c r="S43" s="156"/>
      <c r="T43" s="163">
        <f>S24</f>
        <v>975000</v>
      </c>
      <c r="U43" s="38" t="s">
        <v>4</v>
      </c>
    </row>
    <row r="44" spans="1:21" ht="12.75">
      <c r="A44" s="27"/>
      <c r="B44" s="21" t="s">
        <v>13</v>
      </c>
      <c r="C44" s="27"/>
      <c r="D44" s="27"/>
      <c r="E44" s="63"/>
      <c r="F44" s="65"/>
      <c r="G44"/>
      <c r="H44" s="141">
        <v>0</v>
      </c>
      <c r="I44" s="17"/>
      <c r="J44" s="90"/>
      <c r="K44" s="90"/>
      <c r="L44" s="146">
        <v>0</v>
      </c>
      <c r="M44" s="21" t="s">
        <v>13</v>
      </c>
      <c r="Q44" s="150"/>
      <c r="R44" s="156"/>
      <c r="S44" s="156">
        <f>R43</f>
        <v>975000</v>
      </c>
      <c r="T44" s="163">
        <v>0</v>
      </c>
      <c r="U44" s="38" t="s">
        <v>13</v>
      </c>
    </row>
    <row r="45" spans="1:21" ht="12.75">
      <c r="A45" s="27"/>
      <c r="B45" s="30" t="s">
        <v>329</v>
      </c>
      <c r="C45" s="27"/>
      <c r="D45" s="27"/>
      <c r="E45" s="63"/>
      <c r="F45" s="65"/>
      <c r="G45" s="65"/>
      <c r="H45" s="141"/>
      <c r="I45" s="17"/>
      <c r="J45" s="90"/>
      <c r="K45" s="90"/>
      <c r="L45" s="146"/>
      <c r="M45" s="30" t="s">
        <v>329</v>
      </c>
      <c r="Q45" s="150"/>
      <c r="R45" s="156"/>
      <c r="S45" s="156"/>
      <c r="T45" s="163"/>
      <c r="U45" s="184" t="s">
        <v>329</v>
      </c>
    </row>
    <row r="46" spans="1:21" ht="12.75">
      <c r="A46" s="27"/>
      <c r="B46" s="22"/>
      <c r="C46" s="23"/>
      <c r="D46" s="23"/>
      <c r="E46" s="58"/>
      <c r="F46" s="65"/>
      <c r="G46" s="65"/>
      <c r="H46" s="141"/>
      <c r="I46" s="17"/>
      <c r="J46" s="90"/>
      <c r="K46" s="90"/>
      <c r="L46" s="146"/>
      <c r="M46" s="22"/>
      <c r="Q46" s="150"/>
      <c r="R46" s="156"/>
      <c r="S46" s="156"/>
      <c r="T46" s="163"/>
      <c r="U46" s="186"/>
    </row>
    <row r="47" spans="1:21" ht="12.75">
      <c r="A47" s="27">
        <v>1</v>
      </c>
      <c r="B47" s="21" t="s">
        <v>13</v>
      </c>
      <c r="C47" s="23"/>
      <c r="D47" s="23"/>
      <c r="E47" s="58"/>
      <c r="F47" s="65">
        <f>D24</f>
        <v>1075000</v>
      </c>
      <c r="G47" s="65"/>
      <c r="H47" s="141">
        <f>F47+H44-G47</f>
        <v>1075000</v>
      </c>
      <c r="I47" s="17"/>
      <c r="J47" s="90">
        <f>M24</f>
        <v>1075000</v>
      </c>
      <c r="K47" s="90"/>
      <c r="L47" s="146">
        <f>J47+L44-K47</f>
        <v>1075000</v>
      </c>
      <c r="M47" s="21" t="s">
        <v>13</v>
      </c>
      <c r="Q47" s="150"/>
      <c r="R47" s="156">
        <f>U24</f>
        <v>1075000</v>
      </c>
      <c r="S47" s="156"/>
      <c r="T47" s="163">
        <f>R47+T44-S47</f>
        <v>1075000</v>
      </c>
      <c r="U47" s="38" t="s">
        <v>13</v>
      </c>
    </row>
    <row r="48" spans="1:21" ht="12.75">
      <c r="A48" s="27"/>
      <c r="B48" s="21" t="s">
        <v>14</v>
      </c>
      <c r="C48" s="23"/>
      <c r="D48" s="23"/>
      <c r="E48" s="58"/>
      <c r="F48" s="65"/>
      <c r="G48" s="65">
        <f>F47</f>
        <v>1075000</v>
      </c>
      <c r="H48" s="141">
        <f>H34+F48-G48</f>
        <v>-1075000</v>
      </c>
      <c r="I48" s="17"/>
      <c r="J48" s="90"/>
      <c r="K48" s="90">
        <f>J47</f>
        <v>1075000</v>
      </c>
      <c r="L48" s="146">
        <f>L34+J48-K48</f>
        <v>-1075000</v>
      </c>
      <c r="M48" s="21" t="s">
        <v>14</v>
      </c>
      <c r="Q48" s="150"/>
      <c r="R48" s="156"/>
      <c r="S48" s="156">
        <f>R47</f>
        <v>1075000</v>
      </c>
      <c r="T48" s="163">
        <f>T34+R48-S48</f>
        <v>-1075000</v>
      </c>
      <c r="U48" s="38" t="s">
        <v>14</v>
      </c>
    </row>
    <row r="49" spans="1:21" ht="12.75">
      <c r="A49" s="27"/>
      <c r="B49" s="30" t="s">
        <v>15</v>
      </c>
      <c r="C49" s="23"/>
      <c r="D49" s="23"/>
      <c r="E49" s="58"/>
      <c r="F49" s="65"/>
      <c r="G49" s="65"/>
      <c r="H49" s="141"/>
      <c r="I49" s="17"/>
      <c r="J49" s="90"/>
      <c r="K49" s="90"/>
      <c r="L49" s="146"/>
      <c r="M49" s="30" t="s">
        <v>15</v>
      </c>
      <c r="Q49" s="150"/>
      <c r="R49" s="156"/>
      <c r="S49" s="156"/>
      <c r="T49" s="163"/>
      <c r="U49" s="184" t="s">
        <v>15</v>
      </c>
    </row>
    <row r="50" spans="1:21" ht="12.75">
      <c r="A50" s="27"/>
      <c r="B50" s="23"/>
      <c r="C50" s="23"/>
      <c r="D50" s="23"/>
      <c r="E50" s="58"/>
      <c r="F50" s="65"/>
      <c r="G50" s="65"/>
      <c r="H50" s="141"/>
      <c r="I50" s="17"/>
      <c r="J50" s="90"/>
      <c r="K50" s="90"/>
      <c r="L50" s="146"/>
      <c r="M50" s="23"/>
      <c r="Q50" s="150"/>
      <c r="R50" s="156"/>
      <c r="S50" s="156"/>
      <c r="T50" s="163"/>
      <c r="U50" s="169"/>
    </row>
    <row r="51" spans="1:21" ht="12.75">
      <c r="A51" s="27">
        <v>1</v>
      </c>
      <c r="B51" s="21" t="s">
        <v>16</v>
      </c>
      <c r="C51" s="27"/>
      <c r="D51" s="23"/>
      <c r="E51" s="58"/>
      <c r="F51" s="65">
        <f>H43</f>
        <v>975000</v>
      </c>
      <c r="G51" s="65"/>
      <c r="H51" s="141">
        <f>F51-G51</f>
        <v>975000</v>
      </c>
      <c r="I51" s="17"/>
      <c r="J51" s="90">
        <f>L43</f>
        <v>975000</v>
      </c>
      <c r="K51" s="90"/>
      <c r="L51" s="146">
        <f>J51-K51</f>
        <v>975000</v>
      </c>
      <c r="M51" s="21" t="s">
        <v>16</v>
      </c>
      <c r="Q51" s="150"/>
      <c r="R51" s="156">
        <f>T43</f>
        <v>975000</v>
      </c>
      <c r="S51" s="156"/>
      <c r="T51" s="163">
        <f>R51-S51</f>
        <v>975000</v>
      </c>
      <c r="U51" s="38" t="s">
        <v>16</v>
      </c>
    </row>
    <row r="52" spans="1:21" ht="12.75">
      <c r="A52" s="27"/>
      <c r="B52" s="21" t="s">
        <v>4</v>
      </c>
      <c r="C52" s="27"/>
      <c r="D52" s="23"/>
      <c r="E52" s="58"/>
      <c r="F52" s="65"/>
      <c r="G52" s="65">
        <f>H43</f>
        <v>975000</v>
      </c>
      <c r="H52" s="141">
        <f>H43-G52</f>
        <v>0</v>
      </c>
      <c r="I52" s="17"/>
      <c r="J52" s="90"/>
      <c r="K52" s="90">
        <f>L43</f>
        <v>975000</v>
      </c>
      <c r="L52" s="146">
        <f>L43-K52</f>
        <v>0</v>
      </c>
      <c r="M52" s="21" t="s">
        <v>4</v>
      </c>
      <c r="Q52" s="150"/>
      <c r="R52" s="156"/>
      <c r="S52" s="156">
        <f>T43</f>
        <v>975000</v>
      </c>
      <c r="T52" s="163">
        <f>T43-S52</f>
        <v>0</v>
      </c>
      <c r="U52" s="38" t="s">
        <v>4</v>
      </c>
    </row>
    <row r="53" spans="1:21" ht="12.75">
      <c r="A53" s="27"/>
      <c r="B53" s="30" t="s">
        <v>15</v>
      </c>
      <c r="C53" s="23"/>
      <c r="D53" s="23"/>
      <c r="E53" s="58"/>
      <c r="F53" s="65"/>
      <c r="G53" s="65"/>
      <c r="H53" s="141"/>
      <c r="I53" s="17"/>
      <c r="J53" s="90"/>
      <c r="K53" s="90"/>
      <c r="L53" s="146"/>
      <c r="M53" s="30" t="s">
        <v>15</v>
      </c>
      <c r="Q53" s="150"/>
      <c r="R53" s="156"/>
      <c r="S53" s="156"/>
      <c r="T53" s="163"/>
      <c r="U53" s="184" t="s">
        <v>15</v>
      </c>
    </row>
    <row r="54" spans="1:21" ht="12.75">
      <c r="A54" s="27"/>
      <c r="B54" s="23"/>
      <c r="C54" s="23"/>
      <c r="D54" s="23"/>
      <c r="E54" s="58"/>
      <c r="F54" s="65"/>
      <c r="G54" s="65"/>
      <c r="H54" s="141"/>
      <c r="I54" s="17"/>
      <c r="J54" s="90"/>
      <c r="K54" s="90"/>
      <c r="L54" s="146"/>
      <c r="M54" s="23"/>
      <c r="Q54" s="150"/>
      <c r="R54" s="156"/>
      <c r="S54" s="156"/>
      <c r="T54" s="163"/>
      <c r="U54" s="169"/>
    </row>
    <row r="55" spans="1:21" ht="12.75">
      <c r="A55" s="27">
        <v>1</v>
      </c>
      <c r="B55" s="21" t="s">
        <v>13</v>
      </c>
      <c r="C55" s="23"/>
      <c r="D55" s="23"/>
      <c r="E55" s="58"/>
      <c r="F55" s="206">
        <f>C24</f>
        <v>25000</v>
      </c>
      <c r="G55"/>
      <c r="H55" s="141">
        <f>H47+F55-G55</f>
        <v>1100000</v>
      </c>
      <c r="I55" s="17"/>
      <c r="J55" s="209">
        <f>L24</f>
        <v>22500</v>
      </c>
      <c r="K55" s="90"/>
      <c r="L55" s="146">
        <f>L47+J55-K55</f>
        <v>1097500</v>
      </c>
      <c r="M55" s="21" t="s">
        <v>13</v>
      </c>
      <c r="Q55" s="150"/>
      <c r="R55" s="209">
        <f>T24</f>
        <v>15000</v>
      </c>
      <c r="S55" s="90"/>
      <c r="T55" s="146">
        <f>T47+R55-S55</f>
        <v>1090000</v>
      </c>
      <c r="U55" s="38" t="s">
        <v>13</v>
      </c>
    </row>
    <row r="56" spans="1:21" ht="12.75">
      <c r="A56" s="27"/>
      <c r="B56" s="21" t="s">
        <v>328</v>
      </c>
      <c r="C56" s="23"/>
      <c r="D56" s="23"/>
      <c r="E56"/>
      <c r="F56"/>
      <c r="G56" s="207">
        <f>H38</f>
        <v>25000</v>
      </c>
      <c r="H56" s="141">
        <f>H38+F56-G56</f>
        <v>0</v>
      </c>
      <c r="I56" s="17"/>
      <c r="J56" s="90"/>
      <c r="K56" s="90">
        <f>L38</f>
        <v>22500</v>
      </c>
      <c r="L56" s="146">
        <f>L38+J56-K56</f>
        <v>0</v>
      </c>
      <c r="M56" s="21" t="s">
        <v>328</v>
      </c>
      <c r="Q56" s="150"/>
      <c r="R56" s="90"/>
      <c r="S56" s="90">
        <f>T38</f>
        <v>15000</v>
      </c>
      <c r="T56" s="146">
        <f>T38+R56-S56</f>
        <v>0</v>
      </c>
      <c r="U56" s="38" t="s">
        <v>328</v>
      </c>
    </row>
    <row r="57" spans="1:21" ht="12.75">
      <c r="A57" s="27"/>
      <c r="B57" s="30" t="s">
        <v>37</v>
      </c>
      <c r="C57" s="23"/>
      <c r="D57" s="23"/>
      <c r="E57" s="58"/>
      <c r="F57" s="65"/>
      <c r="G57" s="65"/>
      <c r="H57" s="141"/>
      <c r="I57" s="17"/>
      <c r="J57" s="90"/>
      <c r="K57" s="90"/>
      <c r="L57" s="146"/>
      <c r="M57" s="30" t="s">
        <v>37</v>
      </c>
      <c r="Q57" s="150"/>
      <c r="R57" s="156"/>
      <c r="S57" s="156"/>
      <c r="T57" s="163"/>
      <c r="U57" s="184" t="s">
        <v>37</v>
      </c>
    </row>
    <row r="58" spans="1:21" ht="12.75">
      <c r="A58" s="27"/>
      <c r="B58" s="23"/>
      <c r="C58" s="23"/>
      <c r="D58" s="23"/>
      <c r="E58" s="58"/>
      <c r="F58" s="65"/>
      <c r="G58" s="65"/>
      <c r="H58" s="141"/>
      <c r="I58" s="17"/>
      <c r="J58" s="90"/>
      <c r="K58" s="90"/>
      <c r="L58" s="146"/>
      <c r="M58" s="23"/>
      <c r="Q58" s="150"/>
      <c r="R58" s="156"/>
      <c r="S58" s="156"/>
      <c r="T58" s="163"/>
      <c r="U58" s="169"/>
    </row>
    <row r="59" spans="1:24" ht="12.75">
      <c r="A59" s="39">
        <v>1</v>
      </c>
      <c r="B59" s="40" t="s">
        <v>149</v>
      </c>
      <c r="C59" s="41"/>
      <c r="D59" s="41"/>
      <c r="E59" s="72"/>
      <c r="F59" s="71">
        <f>-H39</f>
        <v>0</v>
      </c>
      <c r="G59" s="71"/>
      <c r="H59" s="141">
        <f>H39+F59-G59</f>
        <v>0</v>
      </c>
      <c r="I59" s="17"/>
      <c r="J59" s="94"/>
      <c r="K59" s="94">
        <f>L39</f>
        <v>2500</v>
      </c>
      <c r="L59" s="146">
        <f>L39+J59-K59</f>
        <v>0</v>
      </c>
      <c r="M59" s="40" t="s">
        <v>149</v>
      </c>
      <c r="N59" s="42"/>
      <c r="O59" s="42"/>
      <c r="P59" s="42"/>
      <c r="Q59" s="150"/>
      <c r="R59" s="94">
        <f>-T39</f>
        <v>15000</v>
      </c>
      <c r="S59" s="94"/>
      <c r="T59" s="146">
        <f>T39+R59-S59</f>
        <v>0</v>
      </c>
      <c r="U59" s="185" t="s">
        <v>149</v>
      </c>
      <c r="V59" s="42"/>
      <c r="W59" s="42"/>
      <c r="X59" s="42"/>
    </row>
    <row r="60" spans="1:21" ht="12.75">
      <c r="A60" s="27"/>
      <c r="B60" s="21" t="s">
        <v>14</v>
      </c>
      <c r="C60" s="23"/>
      <c r="D60" s="23"/>
      <c r="E60" s="58"/>
      <c r="F60" s="65">
        <f>-H48</f>
        <v>1075000</v>
      </c>
      <c r="G60" s="65"/>
      <c r="H60" s="141">
        <f>H48+F60-G60</f>
        <v>0</v>
      </c>
      <c r="I60" s="17"/>
      <c r="J60" s="90">
        <f>-L48</f>
        <v>1075000</v>
      </c>
      <c r="K60" s="90"/>
      <c r="L60" s="146">
        <f>L48+J60-K60</f>
        <v>0</v>
      </c>
      <c r="M60" s="21" t="s">
        <v>14</v>
      </c>
      <c r="Q60" s="150"/>
      <c r="R60" s="90">
        <f>-T48</f>
        <v>1075000</v>
      </c>
      <c r="S60" s="90"/>
      <c r="T60" s="146">
        <f>T48+R60-S60</f>
        <v>0</v>
      </c>
      <c r="U60" s="38" t="s">
        <v>14</v>
      </c>
    </row>
    <row r="61" spans="1:21" ht="12.75">
      <c r="A61" s="27"/>
      <c r="B61" s="21" t="s">
        <v>16</v>
      </c>
      <c r="C61" s="23"/>
      <c r="D61" s="23"/>
      <c r="E61" s="58"/>
      <c r="F61" s="65"/>
      <c r="G61" s="65">
        <f>H51</f>
        <v>975000</v>
      </c>
      <c r="H61" s="141">
        <f>H51+F61-G61</f>
        <v>0</v>
      </c>
      <c r="I61" s="17"/>
      <c r="J61" s="90"/>
      <c r="K61" s="90">
        <f>L51</f>
        <v>975000</v>
      </c>
      <c r="L61" s="146">
        <f>L51+J61-K61</f>
        <v>0</v>
      </c>
      <c r="M61" s="21" t="s">
        <v>16</v>
      </c>
      <c r="Q61" s="150"/>
      <c r="R61" s="90"/>
      <c r="S61" s="90">
        <f>T51</f>
        <v>975000</v>
      </c>
      <c r="T61" s="146">
        <f>T51+R61-S61</f>
        <v>0</v>
      </c>
      <c r="U61" s="38" t="s">
        <v>16</v>
      </c>
    </row>
    <row r="62" spans="1:24" ht="12.75">
      <c r="A62" s="27"/>
      <c r="B62" s="40" t="s">
        <v>332</v>
      </c>
      <c r="C62" s="41"/>
      <c r="D62" s="41"/>
      <c r="E62" s="72"/>
      <c r="F62" s="71">
        <f>-H40</f>
        <v>25000</v>
      </c>
      <c r="G62" s="42"/>
      <c r="H62" s="141">
        <f>H40+F62-G62</f>
        <v>0</v>
      </c>
      <c r="I62" s="17"/>
      <c r="J62" s="94">
        <f>-L40</f>
        <v>25000</v>
      </c>
      <c r="K62" s="214"/>
      <c r="L62" s="146">
        <f>L40+J62-K62</f>
        <v>0</v>
      </c>
      <c r="M62" s="40" t="s">
        <v>332</v>
      </c>
      <c r="N62" s="42"/>
      <c r="O62" s="42"/>
      <c r="P62" s="42"/>
      <c r="Q62" s="150"/>
      <c r="R62" s="94">
        <f>-T40</f>
        <v>0</v>
      </c>
      <c r="S62" s="214"/>
      <c r="T62" s="146">
        <f>T40+R62-S62</f>
        <v>0</v>
      </c>
      <c r="U62" s="185" t="s">
        <v>332</v>
      </c>
      <c r="V62" s="42"/>
      <c r="W62" s="42"/>
      <c r="X62" s="42"/>
    </row>
    <row r="63" spans="1:21" ht="12.75">
      <c r="A63" s="39"/>
      <c r="B63" s="131" t="s">
        <v>18</v>
      </c>
      <c r="C63" s="29"/>
      <c r="D63" s="29"/>
      <c r="E63" s="61"/>
      <c r="F63" s="132"/>
      <c r="G63" s="132">
        <f>F60+F62-G61-G62</f>
        <v>125000</v>
      </c>
      <c r="H63" s="141">
        <f>F63-G63</f>
        <v>-125000</v>
      </c>
      <c r="I63" s="17"/>
      <c r="J63" s="215"/>
      <c r="K63" s="215">
        <f>J60+J62-K61-K62</f>
        <v>125000</v>
      </c>
      <c r="L63" s="146">
        <f>J63-K63</f>
        <v>-125000</v>
      </c>
      <c r="M63" s="131" t="s">
        <v>18</v>
      </c>
      <c r="Q63" s="150"/>
      <c r="R63" s="215"/>
      <c r="S63" s="215">
        <f>R59+R60-S61-S62</f>
        <v>115000</v>
      </c>
      <c r="T63" s="146">
        <f>R63-S63</f>
        <v>-115000</v>
      </c>
      <c r="U63" s="193" t="s">
        <v>18</v>
      </c>
    </row>
    <row r="64" spans="1:21" ht="12.75">
      <c r="A64" s="27"/>
      <c r="B64" s="30" t="s">
        <v>19</v>
      </c>
      <c r="C64" s="23"/>
      <c r="D64" s="23"/>
      <c r="E64" s="58"/>
      <c r="F64" s="66"/>
      <c r="G64" s="66"/>
      <c r="H64" s="141"/>
      <c r="I64" s="17"/>
      <c r="J64" s="91"/>
      <c r="K64" s="91"/>
      <c r="L64" s="144"/>
      <c r="M64" s="30" t="s">
        <v>204</v>
      </c>
      <c r="Q64" s="150"/>
      <c r="R64" s="157"/>
      <c r="S64" s="157"/>
      <c r="T64" s="155"/>
      <c r="U64" s="184" t="s">
        <v>204</v>
      </c>
    </row>
    <row r="65" spans="9:22" ht="13.5" thickBot="1">
      <c r="I65" s="17"/>
      <c r="J65" s="76"/>
      <c r="K65" s="56"/>
      <c r="L65" s="98"/>
      <c r="M65" s="8"/>
      <c r="N65" s="8"/>
      <c r="Q65" s="150"/>
      <c r="R65" s="74"/>
      <c r="S65" s="195"/>
      <c r="T65" s="201"/>
      <c r="U65" s="8"/>
      <c r="V65" s="8"/>
    </row>
    <row r="66" spans="4:22" ht="13.5" thickTop="1">
      <c r="D66" s="114"/>
      <c r="E66" s="115"/>
      <c r="F66" s="108"/>
      <c r="G66" s="108" t="s">
        <v>133</v>
      </c>
      <c r="H66" s="109">
        <f>B24-D24</f>
        <v>-100000</v>
      </c>
      <c r="I66" s="17"/>
      <c r="J66" s="76"/>
      <c r="K66" s="54" t="s">
        <v>190</v>
      </c>
      <c r="L66" s="219">
        <f>K24-M24</f>
        <v>-100000</v>
      </c>
      <c r="M66" s="8"/>
      <c r="N66" s="8"/>
      <c r="Q66" s="150"/>
      <c r="R66" s="74"/>
      <c r="S66" s="54" t="s">
        <v>190</v>
      </c>
      <c r="T66" s="120">
        <f>S24-U24</f>
        <v>-100000</v>
      </c>
      <c r="U66" s="8"/>
      <c r="V66" s="8"/>
    </row>
    <row r="67" spans="4:22" ht="13.5" thickBot="1">
      <c r="D67" s="116"/>
      <c r="E67" s="117"/>
      <c r="F67" s="110"/>
      <c r="G67" s="110" t="s">
        <v>134</v>
      </c>
      <c r="H67" s="111">
        <f>H63</f>
        <v>-125000</v>
      </c>
      <c r="I67" s="17"/>
      <c r="J67" s="76"/>
      <c r="K67" s="54" t="s">
        <v>191</v>
      </c>
      <c r="L67" s="220">
        <f>L63</f>
        <v>-125000</v>
      </c>
      <c r="M67" s="8"/>
      <c r="N67" s="8"/>
      <c r="Q67" s="150"/>
      <c r="R67" s="74"/>
      <c r="S67" s="54" t="s">
        <v>191</v>
      </c>
      <c r="T67" s="139">
        <f>T63</f>
        <v>-115000</v>
      </c>
      <c r="U67" s="8"/>
      <c r="V67" s="8"/>
    </row>
    <row r="68" spans="4:22" ht="14.25" thickBot="1" thickTop="1">
      <c r="D68" s="118"/>
      <c r="E68" s="119"/>
      <c r="F68" s="112"/>
      <c r="G68" s="112" t="s">
        <v>135</v>
      </c>
      <c r="H68" s="113">
        <f>H67-H66</f>
        <v>-25000</v>
      </c>
      <c r="I68" s="17"/>
      <c r="J68" s="76"/>
      <c r="K68" s="56"/>
      <c r="L68" s="221">
        <f>L67-L66</f>
        <v>-25000</v>
      </c>
      <c r="M68" s="8"/>
      <c r="N68" s="8"/>
      <c r="Q68" s="150"/>
      <c r="R68" s="74"/>
      <c r="S68" s="195"/>
      <c r="T68" s="122">
        <f>T67-T66</f>
        <v>-15000</v>
      </c>
      <c r="U68" s="8"/>
      <c r="V68" s="8"/>
    </row>
    <row r="69" spans="4:22" ht="13.5" thickTop="1">
      <c r="D69" s="174"/>
      <c r="E69" s="175"/>
      <c r="F69" s="158"/>
      <c r="G69" s="158"/>
      <c r="H69" s="273"/>
      <c r="I69" s="17"/>
      <c r="J69" s="76"/>
      <c r="K69" s="56"/>
      <c r="L69" s="274"/>
      <c r="M69" s="8"/>
      <c r="N69" s="8"/>
      <c r="Q69" s="150"/>
      <c r="R69" s="74"/>
      <c r="S69" s="195"/>
      <c r="T69" s="273"/>
      <c r="U69" s="8"/>
      <c r="V69" s="8"/>
    </row>
    <row r="70" spans="4:22" ht="12.75">
      <c r="D70" s="174"/>
      <c r="E70" s="175"/>
      <c r="F70" s="158"/>
      <c r="G70" s="158"/>
      <c r="H70" s="273"/>
      <c r="I70" s="17"/>
      <c r="J70" s="76"/>
      <c r="K70" s="56"/>
      <c r="L70" s="274"/>
      <c r="M70" s="8"/>
      <c r="N70" s="8"/>
      <c r="Q70" s="150"/>
      <c r="R70" s="74"/>
      <c r="S70" s="195"/>
      <c r="T70" s="273"/>
      <c r="U70" s="8"/>
      <c r="V70" s="8"/>
    </row>
    <row r="71" spans="1:22" ht="12.75">
      <c r="A71" s="168" t="s">
        <v>337</v>
      </c>
      <c r="D71" s="174"/>
      <c r="E71" s="175"/>
      <c r="F71" s="158"/>
      <c r="G71" s="158"/>
      <c r="H71" s="273"/>
      <c r="I71" s="17"/>
      <c r="J71" s="76"/>
      <c r="K71" s="56"/>
      <c r="L71" s="274"/>
      <c r="M71" s="8"/>
      <c r="N71" s="8"/>
      <c r="Q71" s="150"/>
      <c r="R71" s="74"/>
      <c r="S71" s="195"/>
      <c r="T71" s="273"/>
      <c r="U71" s="8"/>
      <c r="V71" s="8"/>
    </row>
    <row r="72" spans="9:22" ht="12.75">
      <c r="I72" s="17"/>
      <c r="J72" s="76"/>
      <c r="K72" s="56"/>
      <c r="L72" s="98"/>
      <c r="M72" s="8"/>
      <c r="N72" s="8"/>
      <c r="Q72" s="150"/>
      <c r="R72" s="74"/>
      <c r="S72" s="195"/>
      <c r="T72" s="201"/>
      <c r="U72" s="8"/>
      <c r="V72" s="8"/>
    </row>
    <row r="73" spans="1:22" ht="12.75">
      <c r="A73" s="38" t="s">
        <v>338</v>
      </c>
      <c r="I73" s="17"/>
      <c r="J73" s="76"/>
      <c r="K73" s="56"/>
      <c r="L73" s="98"/>
      <c r="M73" s="8"/>
      <c r="N73" s="8"/>
      <c r="Q73" s="150"/>
      <c r="R73" s="74"/>
      <c r="S73" s="195"/>
      <c r="T73" s="201"/>
      <c r="U73" s="8"/>
      <c r="V73" s="8"/>
    </row>
    <row r="74" spans="1:22" ht="12.75">
      <c r="A74" s="38" t="s">
        <v>334</v>
      </c>
      <c r="I74" s="17"/>
      <c r="J74" s="76"/>
      <c r="K74" s="56"/>
      <c r="L74" s="98"/>
      <c r="M74" s="8"/>
      <c r="N74" s="8"/>
      <c r="Q74" s="150"/>
      <c r="R74" s="74"/>
      <c r="S74" s="195"/>
      <c r="T74" s="201"/>
      <c r="U74" s="8"/>
      <c r="V74" s="8"/>
    </row>
    <row r="75" spans="1:22" ht="12.75">
      <c r="A75" s="38" t="s">
        <v>335</v>
      </c>
      <c r="I75" s="17"/>
      <c r="J75" s="76"/>
      <c r="K75" s="56"/>
      <c r="L75" s="98"/>
      <c r="M75" s="8"/>
      <c r="N75" s="8"/>
      <c r="Q75" s="150"/>
      <c r="R75" s="74"/>
      <c r="S75" s="195"/>
      <c r="T75" s="201"/>
      <c r="U75" s="8"/>
      <c r="V75" s="8"/>
    </row>
    <row r="76" spans="1:22" ht="12.75">
      <c r="A76" s="38" t="s">
        <v>336</v>
      </c>
      <c r="I76" s="17"/>
      <c r="J76" s="76"/>
      <c r="K76" s="56"/>
      <c r="L76" s="98"/>
      <c r="M76" s="8"/>
      <c r="N76" s="8"/>
      <c r="Q76" s="150"/>
      <c r="R76" s="74"/>
      <c r="S76" s="195"/>
      <c r="T76" s="201"/>
      <c r="U76" s="8"/>
      <c r="V76" s="8"/>
    </row>
    <row r="77" spans="9:22" ht="12.75">
      <c r="I77" s="17"/>
      <c r="J77" s="76"/>
      <c r="K77" s="56"/>
      <c r="L77" s="98"/>
      <c r="M77" s="8"/>
      <c r="N77" s="8"/>
      <c r="Q77" s="150"/>
      <c r="R77" s="74"/>
      <c r="S77" s="195"/>
      <c r="T77" s="201"/>
      <c r="U77" s="8"/>
      <c r="V77" s="8"/>
    </row>
    <row r="78" spans="9:22" ht="12.75">
      <c r="I78" s="17"/>
      <c r="J78" s="76"/>
      <c r="K78" s="56"/>
      <c r="L78" s="98"/>
      <c r="M78" s="8"/>
      <c r="N78" s="8"/>
      <c r="Q78" s="150"/>
      <c r="R78" s="74"/>
      <c r="S78" s="195"/>
      <c r="T78" s="201"/>
      <c r="U78" s="8"/>
      <c r="V78" s="8"/>
    </row>
    <row r="79" spans="9:22" ht="12.75">
      <c r="I79" s="17"/>
      <c r="J79" s="76"/>
      <c r="K79" s="56"/>
      <c r="L79" s="98"/>
      <c r="M79" s="8"/>
      <c r="N79" s="8"/>
      <c r="Q79" s="150"/>
      <c r="R79" s="74"/>
      <c r="S79" s="195"/>
      <c r="T79" s="201"/>
      <c r="U79" s="8"/>
      <c r="V79" s="8"/>
    </row>
    <row r="80" spans="9:22" ht="12.75">
      <c r="I80" s="17"/>
      <c r="J80" s="76"/>
      <c r="K80" s="56"/>
      <c r="L80" s="98"/>
      <c r="M80" s="8"/>
      <c r="N80" s="8"/>
      <c r="Q80" s="150"/>
      <c r="R80" s="74"/>
      <c r="S80" s="195"/>
      <c r="T80" s="201"/>
      <c r="U80" s="8"/>
      <c r="V80" s="8"/>
    </row>
    <row r="81" spans="9:22" ht="12.75">
      <c r="I81" s="17"/>
      <c r="J81" s="76"/>
      <c r="K81" s="56"/>
      <c r="L81" s="98"/>
      <c r="M81" s="8"/>
      <c r="N81" s="8"/>
      <c r="Q81" s="150"/>
      <c r="R81" s="74"/>
      <c r="S81" s="195"/>
      <c r="T81" s="201"/>
      <c r="U81" s="8"/>
      <c r="V81" s="8"/>
    </row>
    <row r="82" spans="9:22" ht="12.75">
      <c r="I82" s="17"/>
      <c r="J82" s="76"/>
      <c r="K82" s="56"/>
      <c r="L82" s="98"/>
      <c r="M82" s="8"/>
      <c r="N82" s="8"/>
      <c r="Q82" s="150"/>
      <c r="R82" s="74"/>
      <c r="S82" s="195"/>
      <c r="T82" s="201"/>
      <c r="U82" s="8"/>
      <c r="V82" s="8"/>
    </row>
    <row r="83" spans="9:22" ht="12.75">
      <c r="I83" s="17"/>
      <c r="J83" s="76"/>
      <c r="K83" s="56"/>
      <c r="L83" s="98"/>
      <c r="M83" s="8"/>
      <c r="N83" s="8"/>
      <c r="Q83" s="150"/>
      <c r="R83" s="74"/>
      <c r="S83" s="195"/>
      <c r="T83" s="201"/>
      <c r="U83" s="8"/>
      <c r="V83" s="8"/>
    </row>
    <row r="84" spans="9:22" ht="12.75">
      <c r="I84" s="17"/>
      <c r="J84" s="76"/>
      <c r="K84" s="56"/>
      <c r="L84" s="98"/>
      <c r="M84" s="8"/>
      <c r="N84" s="8"/>
      <c r="Q84" s="150"/>
      <c r="R84" s="74"/>
      <c r="S84" s="195"/>
      <c r="T84" s="201"/>
      <c r="U84" s="8"/>
      <c r="V84" s="8"/>
    </row>
    <row r="85" spans="9:22" ht="12.75">
      <c r="I85" s="17"/>
      <c r="J85" s="76"/>
      <c r="K85" s="56"/>
      <c r="L85" s="98"/>
      <c r="M85" s="8"/>
      <c r="N85" s="8"/>
      <c r="Q85" s="150"/>
      <c r="R85" s="74"/>
      <c r="S85" s="195"/>
      <c r="T85" s="201"/>
      <c r="U85" s="8"/>
      <c r="V85" s="8"/>
    </row>
    <row r="86" spans="1:20" ht="12.75">
      <c r="A86"/>
      <c r="B86"/>
      <c r="C86"/>
      <c r="D86"/>
      <c r="E86" s="55"/>
      <c r="F86" s="55"/>
      <c r="G86" s="55"/>
      <c r="H86" s="55"/>
      <c r="I86" s="17"/>
      <c r="J86" s="210"/>
      <c r="K86" s="210"/>
      <c r="L86" s="208"/>
      <c r="Q86" s="150"/>
      <c r="R86" s="196"/>
      <c r="S86" s="196"/>
      <c r="T86" s="202"/>
    </row>
    <row r="87" spans="7:23" ht="12.75">
      <c r="G87" s="55"/>
      <c r="H87" s="75"/>
      <c r="I87" s="17"/>
      <c r="J87" s="76"/>
      <c r="K87" s="56"/>
      <c r="L87" s="98"/>
      <c r="M87" s="8"/>
      <c r="N87" s="8"/>
      <c r="O87" s="37"/>
      <c r="Q87" s="150"/>
      <c r="R87" s="74"/>
      <c r="S87" s="195"/>
      <c r="T87" s="201"/>
      <c r="U87" s="8"/>
      <c r="V87" s="8"/>
      <c r="W87" s="37"/>
    </row>
    <row r="88" spans="7:23" ht="12.75">
      <c r="G88" s="55"/>
      <c r="H88" s="75"/>
      <c r="J88" s="76"/>
      <c r="K88" s="56"/>
      <c r="L88" s="98"/>
      <c r="M88" s="8"/>
      <c r="N88" s="8"/>
      <c r="O88" s="37"/>
      <c r="Q88" s="16"/>
      <c r="R88" s="74"/>
      <c r="S88" s="195"/>
      <c r="T88" s="201"/>
      <c r="U88" s="8"/>
      <c r="V88" s="8"/>
      <c r="W88" s="37"/>
    </row>
    <row r="89" spans="7:23" ht="12.75">
      <c r="G89" s="55"/>
      <c r="H89" s="75"/>
      <c r="J89" s="76"/>
      <c r="K89" s="56"/>
      <c r="L89" s="98"/>
      <c r="M89" s="8"/>
      <c r="N89" s="8"/>
      <c r="O89" s="37"/>
      <c r="Q89" s="16"/>
      <c r="R89" s="74"/>
      <c r="S89" s="195"/>
      <c r="T89" s="201"/>
      <c r="U89" s="8"/>
      <c r="V89" s="8"/>
      <c r="W89" s="37"/>
    </row>
    <row r="90" spans="7:23" ht="12.75">
      <c r="G90" s="55"/>
      <c r="H90" s="75"/>
      <c r="J90" s="76"/>
      <c r="K90" s="56"/>
      <c r="L90" s="98"/>
      <c r="M90" s="8"/>
      <c r="N90" s="8"/>
      <c r="O90" s="37"/>
      <c r="Q90" s="16"/>
      <c r="R90" s="74"/>
      <c r="S90" s="195"/>
      <c r="T90" s="201"/>
      <c r="U90" s="8"/>
      <c r="V90" s="8"/>
      <c r="W90" s="37"/>
    </row>
    <row r="91" spans="7:23" ht="12.75">
      <c r="G91" s="55"/>
      <c r="H91" s="75"/>
      <c r="J91" s="76"/>
      <c r="K91" s="56"/>
      <c r="L91" s="98"/>
      <c r="M91" s="8"/>
      <c r="N91" s="8"/>
      <c r="O91" s="37"/>
      <c r="Q91" s="16"/>
      <c r="R91" s="74"/>
      <c r="S91" s="195"/>
      <c r="T91" s="201"/>
      <c r="U91" s="8"/>
      <c r="V91" s="8"/>
      <c r="W91" s="37"/>
    </row>
    <row r="92" spans="7:23" ht="12.75">
      <c r="G92" s="55"/>
      <c r="H92" s="75"/>
      <c r="J92" s="76"/>
      <c r="K92" s="56"/>
      <c r="L92" s="98"/>
      <c r="M92" s="8"/>
      <c r="N92" s="8"/>
      <c r="O92" s="37"/>
      <c r="Q92" s="16"/>
      <c r="R92" s="74"/>
      <c r="S92" s="195"/>
      <c r="T92" s="201"/>
      <c r="U92" s="8"/>
      <c r="V92" s="8"/>
      <c r="W92" s="37"/>
    </row>
    <row r="93" spans="7:23" ht="12.75">
      <c r="G93" s="55"/>
      <c r="H93" s="75"/>
      <c r="J93" s="76"/>
      <c r="K93" s="56"/>
      <c r="L93" s="98"/>
      <c r="M93" s="8"/>
      <c r="N93" s="8"/>
      <c r="O93" s="37"/>
      <c r="Q93" s="16"/>
      <c r="R93" s="74"/>
      <c r="S93" s="195"/>
      <c r="T93" s="201"/>
      <c r="U93" s="8"/>
      <c r="V93" s="8"/>
      <c r="W93" s="37"/>
    </row>
    <row r="94" spans="7:23" ht="12.75">
      <c r="G94" s="55"/>
      <c r="H94" s="75"/>
      <c r="J94" s="76"/>
      <c r="K94" s="56"/>
      <c r="L94" s="98"/>
      <c r="M94" s="8"/>
      <c r="N94" s="8"/>
      <c r="O94" s="37"/>
      <c r="Q94" s="16"/>
      <c r="R94" s="74"/>
      <c r="S94" s="195"/>
      <c r="T94" s="201"/>
      <c r="U94" s="8"/>
      <c r="V94" s="8"/>
      <c r="W94" s="37"/>
    </row>
    <row r="95" spans="1:20" ht="12.75">
      <c r="A95"/>
      <c r="B95" s="19"/>
      <c r="C95"/>
      <c r="D95"/>
      <c r="E95" s="55"/>
      <c r="F95" s="55"/>
      <c r="G95" s="55"/>
      <c r="H95" s="75"/>
      <c r="J95" s="210"/>
      <c r="K95" s="210"/>
      <c r="L95" s="208"/>
      <c r="Q95" s="16"/>
      <c r="R95" s="196"/>
      <c r="S95" s="196"/>
      <c r="T95" s="202"/>
    </row>
    <row r="96" spans="1:20" ht="12.75">
      <c r="A96" s="1" t="s">
        <v>1</v>
      </c>
      <c r="B96" s="2"/>
      <c r="C96" s="3"/>
      <c r="D96" s="1"/>
      <c r="E96" s="55"/>
      <c r="F96" s="55"/>
      <c r="G96" s="55"/>
      <c r="H96" s="55"/>
      <c r="J96" s="210"/>
      <c r="K96" s="210"/>
      <c r="L96" s="208"/>
      <c r="R96" s="196"/>
      <c r="S96" s="196"/>
      <c r="T96" s="202"/>
    </row>
    <row r="97" spans="1:20" ht="12.75">
      <c r="A97" s="1"/>
      <c r="B97" s="4" t="s">
        <v>330</v>
      </c>
      <c r="C97" s="3"/>
      <c r="D97" s="1"/>
      <c r="E97" s="55"/>
      <c r="F97" s="55"/>
      <c r="G97" s="55"/>
      <c r="H97" s="55"/>
      <c r="J97" s="210"/>
      <c r="K97" s="210"/>
      <c r="L97" s="208"/>
      <c r="R97" s="196"/>
      <c r="S97" s="196"/>
      <c r="T97" s="202"/>
    </row>
    <row r="98" spans="1:20" ht="12.75">
      <c r="A98"/>
      <c r="B98"/>
      <c r="C98"/>
      <c r="D98"/>
      <c r="E98" s="55"/>
      <c r="F98" s="55"/>
      <c r="G98" s="55"/>
      <c r="H98" s="55"/>
      <c r="J98" s="210"/>
      <c r="K98" s="210"/>
      <c r="L98" s="208"/>
      <c r="R98" s="196"/>
      <c r="S98" s="196"/>
      <c r="T98" s="202"/>
    </row>
    <row r="99" spans="1:22" ht="12.75">
      <c r="A99" t="s">
        <v>28</v>
      </c>
      <c r="B99" s="19"/>
      <c r="C99"/>
      <c r="D99"/>
      <c r="E99" s="55"/>
      <c r="F99" s="55"/>
      <c r="G99" s="55"/>
      <c r="H99" s="75"/>
      <c r="J99" s="216"/>
      <c r="K99" s="210"/>
      <c r="L99" s="209"/>
      <c r="M99" s="16"/>
      <c r="N99" s="20"/>
      <c r="R99" s="75"/>
      <c r="S99" s="196"/>
      <c r="T99" s="107"/>
      <c r="U99" s="16"/>
      <c r="V99" s="20"/>
    </row>
    <row r="100" spans="1:22" ht="12.75">
      <c r="A100" t="s">
        <v>29</v>
      </c>
      <c r="B100" s="19"/>
      <c r="C100"/>
      <c r="D100"/>
      <c r="E100" s="55"/>
      <c r="F100" s="55"/>
      <c r="G100" s="55"/>
      <c r="H100" s="75"/>
      <c r="J100" s="216"/>
      <c r="K100" s="210"/>
      <c r="L100" s="209"/>
      <c r="M100" s="16"/>
      <c r="N100" s="20"/>
      <c r="R100" s="75"/>
      <c r="S100" s="196"/>
      <c r="T100" s="107"/>
      <c r="U100" s="16"/>
      <c r="V100" s="20"/>
    </row>
    <row r="101" spans="1:22" ht="12.75">
      <c r="A101" t="s">
        <v>24</v>
      </c>
      <c r="B101" s="19"/>
      <c r="C101"/>
      <c r="D101"/>
      <c r="E101" s="55"/>
      <c r="F101" s="55"/>
      <c r="G101" s="55"/>
      <c r="H101" s="75"/>
      <c r="J101" s="216"/>
      <c r="K101" s="210"/>
      <c r="L101" s="209"/>
      <c r="M101" s="16"/>
      <c r="N101" s="20"/>
      <c r="R101" s="75"/>
      <c r="S101" s="196"/>
      <c r="T101" s="107"/>
      <c r="U101" s="16"/>
      <c r="V101" s="20"/>
    </row>
    <row r="102" spans="1:22" ht="12.75">
      <c r="A102" t="s">
        <v>25</v>
      </c>
      <c r="B102" s="19"/>
      <c r="C102"/>
      <c r="D102"/>
      <c r="E102" s="55"/>
      <c r="F102" s="55"/>
      <c r="G102" s="55"/>
      <c r="H102" s="75"/>
      <c r="J102" s="216"/>
      <c r="K102" s="210"/>
      <c r="L102" s="209"/>
      <c r="M102" s="16"/>
      <c r="N102" s="20"/>
      <c r="R102" s="75"/>
      <c r="S102" s="196"/>
      <c r="T102" s="107"/>
      <c r="U102" s="16"/>
      <c r="V102" s="20"/>
    </row>
    <row r="103" spans="1:22" ht="12.75">
      <c r="A103"/>
      <c r="B103" s="19" t="s">
        <v>27</v>
      </c>
      <c r="C103"/>
      <c r="D103"/>
      <c r="E103" s="55"/>
      <c r="F103" s="55"/>
      <c r="G103" s="55"/>
      <c r="H103" s="75"/>
      <c r="J103" s="216"/>
      <c r="K103" s="210"/>
      <c r="L103" s="209"/>
      <c r="M103" s="16"/>
      <c r="N103" s="20"/>
      <c r="R103" s="75"/>
      <c r="S103" s="196"/>
      <c r="T103" s="107"/>
      <c r="U103" s="16"/>
      <c r="V103" s="20"/>
    </row>
    <row r="104" spans="1:20" ht="12.75">
      <c r="A104"/>
      <c r="B104"/>
      <c r="C104"/>
      <c r="D104"/>
      <c r="E104" s="55"/>
      <c r="F104" s="55"/>
      <c r="G104" s="55"/>
      <c r="H104" s="55"/>
      <c r="J104" s="210"/>
      <c r="K104" s="210"/>
      <c r="L104" s="208"/>
      <c r="R104" s="196"/>
      <c r="S104" s="196"/>
      <c r="T104" s="202"/>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Bob Jensen</dc:creator>
  <cp:keywords/>
  <dc:description/>
  <cp:lastModifiedBy>rjensen</cp:lastModifiedBy>
  <dcterms:created xsi:type="dcterms:W3CDTF">1998-07-09T13:57:33Z</dcterms:created>
  <dcterms:modified xsi:type="dcterms:W3CDTF">2000-10-18T13:10:53Z</dcterms:modified>
  <cp:category/>
  <cp:version/>
  <cp:contentType/>
  <cp:contentStatus/>
</cp:coreProperties>
</file>